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DNOSTAVNA NABAVA\2025\Izgradnja parkovnih staza i rasvjete-Trg hrvatskih branitelja\"/>
    </mc:Choice>
  </mc:AlternateContent>
  <xr:revisionPtr revIDLastSave="0" documentId="13_ncr:1_{6CCA327A-9F04-4A32-985D-BBE574CDA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iskogradnja" sheetId="4" r:id="rId1"/>
    <sheet name="El. radovi" sheetId="5" r:id="rId2"/>
    <sheet name="Rekapitulacija" sheetId="6" r:id="rId3"/>
  </sheets>
  <externalReferences>
    <externalReference r:id="rId4"/>
  </externalReferences>
  <definedNames>
    <definedName name="_">[1]Nap.!#REF!</definedName>
    <definedName name="_Order1" hidden="1">255</definedName>
    <definedName name="DATOTEKA">[1]O.pod.!$C$22</definedName>
    <definedName name="DATUM_DANAS">[1]O.pod.!$G$19</definedName>
    <definedName name="DIREKTOR">[1]O.pod.!$C$20</definedName>
    <definedName name="_xlnm.Print_Titles" localSheetId="0">Niskogradnja!$3:$3</definedName>
    <definedName name="IZVODITELJ">[1]O.pod.!$C$8</definedName>
    <definedName name="jjvc">[1]Nap.!#REF!</definedName>
    <definedName name="MJESTO">[1]O.pod.!$G$6</definedName>
    <definedName name="NAP_DODAVANJE">[1]Nap.!#REF!</definedName>
    <definedName name="NAP_ISPIS">[1]Nap.!#REF!</definedName>
    <definedName name="NAP_PREGLED">[1]Nap.!#REF!</definedName>
    <definedName name="NAP_SPREMANJE">[1]Nap.!#REF!</definedName>
    <definedName name="NAP_UNOS">[1]Nap.!#REF!</definedName>
    <definedName name="OBRADIO">[1]O.pod.!$G$20</definedName>
    <definedName name="PODRUCJE">[1]O.pod.!$C$5</definedName>
    <definedName name="_xlnm.Print_Area" localSheetId="1">'El. radovi'!$A$1:$F$35</definedName>
    <definedName name="_xlnm.Print_Area" localSheetId="0">Niskogradnja!$A$1:$G$53</definedName>
    <definedName name="_xlnm.Print_Area" localSheetId="2">Rekapitulacija!$A$1:$G$7</definedName>
  </definedNames>
  <calcPr calcId="191029"/>
</workbook>
</file>

<file path=xl/calcChain.xml><?xml version="1.0" encoding="utf-8"?>
<calcChain xmlns="http://schemas.openxmlformats.org/spreadsheetml/2006/main">
  <c r="G12" i="4" l="1"/>
  <c r="G32" i="4"/>
  <c r="G33" i="4"/>
  <c r="G31" i="4"/>
  <c r="G20" i="4"/>
  <c r="G17" i="4"/>
  <c r="G28" i="4" l="1"/>
  <c r="G42" i="4" l="1"/>
  <c r="F29" i="5"/>
  <c r="F31" i="5"/>
  <c r="F33" i="5"/>
  <c r="F27" i="5"/>
  <c r="F24" i="5"/>
  <c r="F22" i="5"/>
  <c r="F20" i="5"/>
  <c r="F18" i="5"/>
  <c r="F13" i="5"/>
  <c r="F11" i="5"/>
  <c r="F9" i="5"/>
  <c r="F7" i="5"/>
  <c r="G43" i="4"/>
  <c r="G11" i="4" l="1"/>
  <c r="G10" i="4"/>
  <c r="G29" i="4" l="1"/>
  <c r="F35" i="5" l="1"/>
  <c r="G4" i="6" l="1"/>
  <c r="G44" i="4" l="1"/>
  <c r="G52" i="4" s="1"/>
  <c r="G27" i="4"/>
  <c r="G25" i="4"/>
  <c r="G19" i="4"/>
  <c r="G16" i="4"/>
  <c r="G8" i="4"/>
  <c r="G13" i="4" s="1"/>
  <c r="G38" i="4"/>
  <c r="C2" i="4"/>
  <c r="G37" i="4"/>
  <c r="C34" i="4"/>
  <c r="C44" i="4"/>
  <c r="C39" i="4"/>
  <c r="C21" i="4"/>
  <c r="C13" i="4"/>
  <c r="G18" i="4"/>
  <c r="G39" i="4" l="1"/>
  <c r="G51" i="4" s="1"/>
  <c r="G34" i="4"/>
  <c r="G50" i="4" s="1"/>
  <c r="G21" i="4"/>
  <c r="G49" i="4" s="1"/>
  <c r="G48" i="4"/>
  <c r="G53" i="4" l="1"/>
  <c r="G3" i="6" l="1"/>
  <c r="G5" i="6" l="1"/>
  <c r="G6" i="6" s="1"/>
  <c r="G7" i="6" s="1"/>
</calcChain>
</file>

<file path=xl/sharedStrings.xml><?xml version="1.0" encoding="utf-8"?>
<sst xmlns="http://schemas.openxmlformats.org/spreadsheetml/2006/main" count="149" uniqueCount="90">
  <si>
    <t>TROŠKOVNIK</t>
  </si>
  <si>
    <t>Opis poslova:</t>
  </si>
  <si>
    <t xml:space="preserve">Pozicija </t>
  </si>
  <si>
    <t>Grupa radova</t>
  </si>
  <si>
    <t>Opis  rada</t>
  </si>
  <si>
    <t>Količina</t>
  </si>
  <si>
    <t>Jedinična  cijena</t>
  </si>
  <si>
    <t>Ukupno</t>
  </si>
  <si>
    <t>kom</t>
  </si>
  <si>
    <t>ZEMLJANI RADOVI</t>
  </si>
  <si>
    <t>BETONSKI RADOVI</t>
  </si>
  <si>
    <t>Jedinica mjere</t>
  </si>
  <si>
    <t>m'</t>
  </si>
  <si>
    <r>
      <t>m</t>
    </r>
    <r>
      <rPr>
        <vertAlign val="superscript"/>
        <sz val="9"/>
        <rFont val="Arial"/>
        <family val="2"/>
        <charset val="238"/>
      </rPr>
      <t>3</t>
    </r>
  </si>
  <si>
    <r>
      <t>m</t>
    </r>
    <r>
      <rPr>
        <vertAlign val="superscript"/>
        <sz val="9"/>
        <rFont val="Arial"/>
        <family val="2"/>
        <charset val="238"/>
      </rPr>
      <t>2</t>
    </r>
  </si>
  <si>
    <r>
      <t>m</t>
    </r>
    <r>
      <rPr>
        <vertAlign val="superscript"/>
        <sz val="9"/>
        <rFont val="Arial"/>
        <family val="2"/>
        <charset val="238"/>
      </rPr>
      <t>1</t>
    </r>
  </si>
  <si>
    <t>A.</t>
  </si>
  <si>
    <t>REKAPITULACIJA:</t>
  </si>
  <si>
    <t>SVEUKUPNO:</t>
  </si>
  <si>
    <t>1.</t>
  </si>
  <si>
    <t>2.</t>
  </si>
  <si>
    <t>3.</t>
  </si>
  <si>
    <t>4.</t>
  </si>
  <si>
    <t>5.</t>
  </si>
  <si>
    <t>PRIPREMNI I ZAVRŠNI RADOVI</t>
  </si>
  <si>
    <t>Dobava i ugradnja tipskih betonskih rubnjaka ugrađenih u temelj od betona C20/25. Betonski rubnjaci se međusobno spajaju cementnim mortom M 50, a ugrađuju točno u visini završnog sloja kolnika. Obračun po m' ugrađenog rubnjaka, uključivo rubnjaci, temelj i iskop za temelj.</t>
  </si>
  <si>
    <t>b/ rubnjaci 8/20</t>
  </si>
  <si>
    <t>kpl</t>
  </si>
  <si>
    <t>URBANA OPREMA I VANJSKO UREĐENJE</t>
  </si>
  <si>
    <t>Svi radovi na predmetnom objektu moraju se izvesti u skladu sa Općim tehničkim uvjetima za radove na cestama, Tehničkim propisom  za građevinske konstrukcije, Hrvatskim normama i drugim važećim normama i propisima iz ovog područja. U svim stavkama ovog troškovnika cijenom je obuhvaćen sav potreban rad, priprema i materijal za jedinicu gotovog posla. U ove cijene ulaze i svi troškovi održavanja objekta do dana preuzimanja, kao i troškovi bilo kakvog priručnog postrojenja i prilagodbi na terenu potrebnog za izvođenje radova po ovom troškovniku. Razni nepredviđeni radovi koji nisu obuhvaćeni stavkama ovog troškovnika, a koji se tokom gradnje ukažu neophodni mogu se izvoditi isključivo po nalogu Investitora i uz odobrenje nadzornog inženjera. 
U slučaju da u pojedinim stavkama dođe do realizacije viška radova u odnosu na ugovorne količine, Izvođač je dužan pisanim putem upozoriti nadzornu službu i Investitora.</t>
  </si>
  <si>
    <t>Iskolčenje osi i rubova ceste i pješačkih površina, poligonih točaka i repera sa svim potrebnim geodetskim podacima.  Osiguranje iskolčene osi po preuzimanju trase. Postavljanje poprečnih profila sa svim potrebnim obilježavanjem. Rekonstrukcija osi i visine prometnih površina kroz vrijeme izvođenja radova te geodetsko praćenje izvođenja radova uz sva druga potrebna mjerenja. Po završetku radova izrada geodetskog snimka izvedenog stanja prema zakonskim odredbama i predaja podataka naručitelju u digitalnom formatu.</t>
  </si>
  <si>
    <t>Rušenje dijelova postojećeg asfaltnog i betonskog zastora te opločenja  na spoju s rekonstruiranim pješačkim komunikacijama, kao i betonskih elemenata i drugih objekata na trasi. U cijenu uključeno rušenje, strojno i ručno razbijanje, strojno rezanje i obrada svih rubova - kontaktnih površina na objektima u zahvatu, utovar otpadnog materijala u vozilo i prijevoz na deponij na udaljenost do 6 km.</t>
  </si>
  <si>
    <r>
      <t>Strojni iskop zemljanog i nasipnog materijala u širokom iskopu. Iskope vršiti prema potrebnom poprečnom nagibu i uputama nadzornog inženjera. Na mjestima prolaza instalacija pojedinih distributera (voda, kanalizacija, telefon, elektroinstalacije i dr.) potreban je ručni iskop u skladu s O.T.U. za radove na cestama te prema uputama distributera. Ova stavka obuhvaća sav potreban rad na  iskopu materijala, utovar i odvoz na deponij na udaljenosti do 6 km, sva potrebna mjerenja i ispitivanja sa pribavljanjem potrebne ispitne dokumentacije.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iskopanog materijala u sraslom stanju. </t>
    </r>
  </si>
  <si>
    <t>Grubo i fino planiranje i valjanje posteljice prometnih i pješačkih površina. Neravnine je potrebno zasjeći, a udubljenja napuniti materijalom tako da posteljica nakon valjanja dobije projektirane uzdužne i poprečne padove, sa točnosti +- 2 cm.  Potrebna zbijenost posteljice je Ms=20 MPa.</t>
  </si>
  <si>
    <t>KONSTRUKCIJA PJEŠAČKIH POVRŠINA</t>
  </si>
  <si>
    <t>Dobava, transport i ugradnja geotekstila tip 300 na trasi planirane pješačke komunikacije. U jediničnu cijenu uključen sav potreban rad te materijal s preklopima i pričvrsnim sredstvima.</t>
  </si>
  <si>
    <r>
      <t>Dobava i izvedba nosivog sloja od mehanički zbijenog tucaničkog materijala 0-63 u sloju prosječne debljine d= 35 cm. Ovaj sloj se ugrađuje na pripremljenu i uređenu posteljicu (Ms=20 MPa). Ugrađeni  sloj mora zadovoljiti modul stišljivosti Ms=60 MPa. Ova stavka obuhvaća dobavu materijala, prijevoz, razastiranje i zbijanje materijala na trasi te završnu pripremu za polaganje opločnika kamenom mješavinom 0/8 kao i zbijanje na potreban modul stišljivosti. 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ugrađenog donjeg nosivog sloja kolnika od drobljene kamene mješavine za pješačke površine.</t>
    </r>
  </si>
  <si>
    <t>Dobava isporuka i montaža vodiča P/F-Y 6mm2, duljine 0,5m, za premoštenje stupne razdjelnice na tijelo rasvjetnog stupa. Komplet sa stopicama</t>
  </si>
  <si>
    <t>Izrada spoja kabela 3x2,5mm2 unutar rasvjetnih stupova, u stupnoj razdjelnici i svjetiljci</t>
  </si>
  <si>
    <t>Izrada spoja kabela 4x16mm2 unutar rasvjetnih stupova</t>
  </si>
  <si>
    <t>m</t>
  </si>
  <si>
    <t xml:space="preserve"> - NYY-J 5x2,5 mm2</t>
  </si>
  <si>
    <t>8.</t>
  </si>
  <si>
    <t>Dobava, isporuka i montaža razdjelnice rasvjetnog stupa, sa 2 osigurača C10A</t>
  </si>
  <si>
    <t>7.</t>
  </si>
  <si>
    <t>6.</t>
  </si>
  <si>
    <t>Dobava, isporuka i polaganje u zaštitne cijevi i zemljani rov kabela za napajanje stupova javne rasvjete:</t>
  </si>
  <si>
    <t>ELEKTROTEHNIČKI RADOVI I MATERIJAL</t>
  </si>
  <si>
    <t>B.</t>
  </si>
  <si>
    <t>Dobava, isporuka i polaganje trake za upozorenje</t>
  </si>
  <si>
    <t>Izrada izvoda za uzemljenje rasvjetnih stupova, izvedeno pocinčanom trakom FeZn 25x4mm L=1,5m, te spajanjem na već položenu traku FeZn 25x4mm. Spoj izvesti križnom spojnicom, te spoj zaliti bitumenom.</t>
  </si>
  <si>
    <t>Dobava, isporuka i polaganje u već iskopani rov pocinčane čelične trake za uzemljenje FeZn 25x4mm</t>
  </si>
  <si>
    <t xml:space="preserve"> - PEHD fi50</t>
  </si>
  <si>
    <t>Dobava, isporuka i polaganje u već iskopani rov , te u prodor ispod prometnica zaštitnih cijevi, komplet sa spojnicama, čepovima te ostalim potrošnim materijalom:</t>
  </si>
  <si>
    <t>ELEKTROTEHNIČKI RADOVI U SKLOPU GRAĐEVINSKIH RADOVA</t>
  </si>
  <si>
    <t>R.br:</t>
  </si>
  <si>
    <t>TROŠKOVNIK ELEKTROINSTALACIJA - JR STARA GRADIŠKA</t>
  </si>
  <si>
    <t xml:space="preserve"> - NYY-J 3x2,5mm2 </t>
  </si>
  <si>
    <t>PARTERNO UREĐENJE</t>
  </si>
  <si>
    <t>PARTERNO UREĐENJE UKUPNO:</t>
  </si>
  <si>
    <t>Uklanjanje starih panjeva do dubine od min. 60 cm ispod površine konačno uređenog terena. U cijenu uključen sav potreban strojni i ručni rad te odvoz i čišćenje površine nakon izrezivanja panjeva. Uključivo i radove čišćenja terena.</t>
  </si>
  <si>
    <t>Izrada armiranobetonskih temelja dim. š40,0 x v60,0 cm za postavu drvenih klupa i stolova betonom C25/30 razreda izloženosti XC2, XD3, XF4 . U jediničnu cijenu uključen sav potreban rad i materijal uključivo beton, oplatu i armaturu. Rubove betona potrebno je izvesti bez oštrih bridova korištenjem kutnih letvica (45°)</t>
  </si>
  <si>
    <t>Dobava, isporuka, polaganje unutar rasvjetnog stupa, od razdjelnice do svjetiljke, kabela položenog u zaštitnu cijev CSS 20:</t>
  </si>
  <si>
    <t>ELEKTROINSTALACIJE UKUPNO:</t>
  </si>
  <si>
    <t>PDV 25%:</t>
  </si>
  <si>
    <t>ELEKTROTEHNIČKI RADOVI</t>
  </si>
  <si>
    <t>UKUPNO:</t>
  </si>
  <si>
    <t>SVEUKUPNA REKAPITULACIJA:</t>
  </si>
  <si>
    <t>Izrada temelja betonom C30/37 za rasvjetni stup (kao tip D2 proizvođača TEP) ili jednakovrijedno sa sidrenim vijcima, PEHD cijevima, šablonom i nadvišenjem. U cijeni sav potreban rad i materijal.</t>
  </si>
  <si>
    <t>2</t>
  </si>
  <si>
    <t>3</t>
  </si>
  <si>
    <t>h</t>
  </si>
  <si>
    <t>kom.</t>
  </si>
  <si>
    <t>a/ betonski opločnici</t>
  </si>
  <si>
    <t xml:space="preserve">Dobava, montaža na rasvjetni stup i spajanje parkovne svjetiljke crne  boje s  (kao RELCO LED Lanterna 1 CELL ili jednakovrijedno). Nazivni napon 230 V, nazivna frekvencija 50 Hz, cosφ ≥ 0,95, klasa zaštite II, stupanj zaštite min IP65, IK09, LED modul max 40W .  Npajanje LED modula ugrađeno u svjetiljku. </t>
  </si>
  <si>
    <r>
      <t xml:space="preserve">Rasvjetni stup - 'kandelaber' okruglog presjeka ( kao TEP D-2 ili jednakovrijedan) za drugu vjetrovnu zonu, s antikorozivnom zaštitom izvana i iznutra (tvornički vruće cinčan) </t>
    </r>
    <r>
      <rPr>
        <sz val="10"/>
        <rFont val="Arial Narrow"/>
        <family val="2"/>
        <charset val="238"/>
      </rPr>
      <t>visine 4 m</t>
    </r>
    <r>
      <rPr>
        <sz val="10"/>
        <color theme="1"/>
        <rFont val="Arial Narrow"/>
        <family val="2"/>
        <charset val="238"/>
      </rPr>
      <t xml:space="preserve">. Stup mora biti opremljen vratima, letvicom za ovjes razdjelnice rasvjetnog stupa, vijkom za uzemljenje izvana i iznutra, mora biti isporučen sa pripadajućim vijcima i maticama, i šablonom za ugradnju temeljnih vijaka. Jedinična cijena obuhvaća i čišćenje navoja sidrenih vijaka, centriranje stupa te sav ostali rad, opremu i materijal potreban za montažu stupa te premaz stupa bitumenom donje dijela do visine 50 cm. Obuhvaća nabavu, prijevoz i ugradnju stupa na pripadajući pripremljeni temelj. Obračun po komadu. </t>
    </r>
  </si>
  <si>
    <t>Orezivanje postojećeg drveća u parku. Orezivanje se vrši ručno motornom pilom  do visine 25 m . s pomoću podizne platforme Odrezano granje potrebno je skupiti i odvesti na deponiju na udaljenosti do 1 km . U cijenu uračunata rad podizne  platforme  i rad radnika s motornom pilom . Obračun se vrši po radnom satu</t>
  </si>
  <si>
    <t>Uklanjanje rubnjaka.                                                            Vađenje postojećih rubnjaka, s ukrcajem i odvozom na deponiju.
Rad uključuje i iskope temelja, ukoliko se pokaže potrebnim.
Obračun po m' oklonjenog rubnjaka</t>
  </si>
  <si>
    <t xml:space="preserve">Nabava dovoz i razastiranje plodne zemlje u sloju prosječne debljine 20 cm. Grubo i fino planiranje e  površine </t>
  </si>
  <si>
    <t>m2</t>
  </si>
  <si>
    <t>Dobava, transport i ugradnja tipskih betonskih opločnika dimenzija 16 x 16 x 8 cm, tehničkih karakteristika prema HRN EN 1338:2004 (kao HISTRIA Beton Lučko ili jednakovrijedno). Boju i raster polaganja opločnika odobrit će Investitor nakon pripreme podloge. Prije polaganja opločnika na pripremljenu kamenu podlogu nasipa se sloj kamenog agregata granulacije 2-4 mm u debljini 3-5 cm. Kompletno postavljenu površinu opločnika zasipati (fugirati) suhim pijeskom granulacije 0-1 mm (kvarcnim pijeskom). Pijesak mora ući u reške, a višak počistiti metlom. Ovaj postupak ponoviti nekoliko puta, jer pijesak mora skroz popuniti predviđene reške (fuge). Površinu opločnika po potrebi izvaljati ili nabiti vibro-nabijačima koji na radnoj ploči imaju gumenu oblogu. U cijeni sav potreban rad i materijal.</t>
  </si>
  <si>
    <t xml:space="preserve">Dobava i montaža vanjskih (parkovnih) klupa s naslonom i rukonaslonom ( kao Vienna - Rekord ili jednakovrijedan). U cijeni sav potreban rad i materijal za montiranu klupu i stol. </t>
  </si>
  <si>
    <t xml:space="preserve">Betoniranje armirano betonske podne ploče debljine  15 cm.  Betonom klase C25/30  preko nabijenog kamenog nasipa . U beton dodati  dodatak za kompenziranje skupljanja . </t>
  </si>
  <si>
    <t xml:space="preserve">a/  beton </t>
  </si>
  <si>
    <t>b/ armatura</t>
  </si>
  <si>
    <t>c/  daščana oplata</t>
  </si>
  <si>
    <t>kg</t>
  </si>
  <si>
    <t>Ručna demontaža postojećih rasvjetnih stupova u parku.</t>
  </si>
  <si>
    <t>Dobava i ugradnja samostojećih  metalnih koševa za otpad zapremine 34  l, s pepelljarom  ( kao Argos - Rekord ili jednakovrijedan). Konstrukcija antikorozivno zaštićena. Otporno na visoku temperaturu i zapaljenje. RAL 9007, UV postojana.</t>
  </si>
  <si>
    <t>Prilog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</si>
</sst>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.00\ [$kn-41A]_-;\-* #,##0.00\ [$kn-41A]_-;_-* &quot;-&quot;??\ [$kn-41A]_-;_-@_-"/>
  </numFmts>
  <fonts count="46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b/>
      <sz val="11"/>
      <name val="Arial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6" borderId="0" applyNumberFormat="0" applyBorder="0" applyAlignment="0" applyProtection="0"/>
    <xf numFmtId="0" fontId="26" fillId="3" borderId="0" applyNumberFormat="0" applyBorder="0" applyAlignment="0" applyProtection="0"/>
    <xf numFmtId="49" fontId="23" fillId="0" borderId="0">
      <alignment vertical="justify" wrapText="1"/>
    </xf>
    <xf numFmtId="0" fontId="24" fillId="4" borderId="1" applyNumberFormat="0" applyAlignment="0" applyProtection="0"/>
    <xf numFmtId="164" fontId="21" fillId="0" borderId="0" applyFont="0" applyFill="0" applyBorder="0" applyAlignment="0" applyProtection="0"/>
    <xf numFmtId="0" fontId="27" fillId="6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8" fillId="15" borderId="4" applyNumberFormat="0" applyAlignment="0" applyProtection="0"/>
    <xf numFmtId="0" fontId="29" fillId="15" borderId="2" applyNumberFormat="0" applyAlignment="0" applyProtection="0"/>
    <xf numFmtId="0" fontId="30" fillId="16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  <xf numFmtId="0" fontId="24" fillId="0" borderId="0"/>
    <xf numFmtId="0" fontId="14" fillId="0" borderId="0"/>
    <xf numFmtId="0" fontId="36" fillId="0" borderId="8" applyNumberFormat="0" applyFill="0" applyAlignment="0" applyProtection="0"/>
    <xf numFmtId="0" fontId="37" fillId="17" borderId="3" applyNumberFormat="0" applyAlignment="0" applyProtection="0"/>
    <xf numFmtId="0" fontId="3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7" borderId="2" applyNumberFormat="0" applyAlignment="0" applyProtection="0"/>
    <xf numFmtId="0" fontId="14" fillId="0" borderId="0"/>
    <xf numFmtId="0" fontId="14" fillId="0" borderId="0"/>
    <xf numFmtId="0" fontId="14" fillId="0" borderId="0"/>
    <xf numFmtId="0" fontId="1" fillId="0" borderId="0"/>
  </cellStyleXfs>
  <cellXfs count="209">
    <xf numFmtId="0" fontId="0" fillId="0" borderId="0" xfId="0"/>
    <xf numFmtId="49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0" fontId="2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5" fillId="0" borderId="10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right" vertical="top" wrapText="1"/>
    </xf>
    <xf numFmtId="49" fontId="7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16" fontId="10" fillId="0" borderId="10" xfId="0" applyNumberFormat="1" applyFont="1" applyBorder="1" applyAlignment="1">
      <alignment horizontal="right" vertical="top" wrapText="1"/>
    </xf>
    <xf numFmtId="0" fontId="13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4" fillId="0" borderId="10" xfId="0" applyFont="1" applyBorder="1" applyAlignment="1">
      <alignment horizontal="right" vertical="top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right" wrapText="1"/>
    </xf>
    <xf numFmtId="49" fontId="9" fillId="18" borderId="10" xfId="0" applyNumberFormat="1" applyFont="1" applyFill="1" applyBorder="1" applyAlignment="1">
      <alignment horizontal="center" vertical="top"/>
    </xf>
    <xf numFmtId="0" fontId="19" fillId="18" borderId="10" xfId="0" applyFont="1" applyFill="1" applyBorder="1" applyAlignment="1">
      <alignment horizontal="center" vertical="top" wrapText="1"/>
    </xf>
    <xf numFmtId="0" fontId="12" fillId="18" borderId="10" xfId="0" applyFont="1" applyFill="1" applyBorder="1" applyAlignment="1">
      <alignment horizontal="right" vertical="top" wrapText="1"/>
    </xf>
    <xf numFmtId="0" fontId="13" fillId="18" borderId="10" xfId="0" applyFont="1" applyFill="1" applyBorder="1" applyAlignment="1">
      <alignment horizontal="center" wrapText="1"/>
    </xf>
    <xf numFmtId="0" fontId="13" fillId="18" borderId="10" xfId="0" applyFont="1" applyFill="1" applyBorder="1" applyAlignment="1">
      <alignment horizontal="right" wrapText="1"/>
    </xf>
    <xf numFmtId="49" fontId="7" fillId="18" borderId="10" xfId="0" applyNumberFormat="1" applyFont="1" applyFill="1" applyBorder="1" applyAlignment="1">
      <alignment horizontal="center" vertical="top"/>
    </xf>
    <xf numFmtId="0" fontId="15" fillId="19" borderId="10" xfId="0" applyFont="1" applyFill="1" applyBorder="1" applyAlignment="1">
      <alignment horizontal="right" vertical="top" wrapText="1"/>
    </xf>
    <xf numFmtId="49" fontId="16" fillId="19" borderId="10" xfId="0" applyNumberFormat="1" applyFont="1" applyFill="1" applyBorder="1" applyAlignment="1">
      <alignment horizontal="center" vertical="top"/>
    </xf>
    <xf numFmtId="0" fontId="18" fillId="19" borderId="10" xfId="0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0" fontId="2" fillId="19" borderId="12" xfId="0" applyFont="1" applyFill="1" applyBorder="1" applyAlignment="1">
      <alignment horizontal="center" vertical="top" wrapText="1"/>
    </xf>
    <xf numFmtId="49" fontId="17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4" fillId="0" borderId="13" xfId="0" applyFont="1" applyBorder="1" applyAlignment="1">
      <alignment horizontal="center" vertical="center"/>
    </xf>
    <xf numFmtId="4" fontId="4" fillId="0" borderId="0" xfId="0" applyNumberFormat="1" applyFont="1" applyAlignment="1">
      <alignment vertical="top"/>
    </xf>
    <xf numFmtId="0" fontId="6" fillId="18" borderId="10" xfId="0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right" vertical="top" wrapText="1"/>
    </xf>
    <xf numFmtId="49" fontId="5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 wrapText="1"/>
    </xf>
    <xf numFmtId="4" fontId="2" fillId="0" borderId="12" xfId="0" applyNumberFormat="1" applyFont="1" applyBorder="1" applyAlignment="1">
      <alignment horizontal="right" wrapText="1"/>
    </xf>
    <xf numFmtId="49" fontId="9" fillId="18" borderId="14" xfId="0" applyNumberFormat="1" applyFont="1" applyFill="1" applyBorder="1" applyAlignment="1">
      <alignment horizontal="center" vertical="top"/>
    </xf>
    <xf numFmtId="0" fontId="2" fillId="18" borderId="14" xfId="0" applyFont="1" applyFill="1" applyBorder="1" applyAlignment="1">
      <alignment horizontal="center" wrapText="1"/>
    </xf>
    <xf numFmtId="0" fontId="2" fillId="18" borderId="14" xfId="0" applyFont="1" applyFill="1" applyBorder="1" applyAlignment="1">
      <alignment horizontal="right" wrapText="1"/>
    </xf>
    <xf numFmtId="0" fontId="12" fillId="18" borderId="14" xfId="0" applyFont="1" applyFill="1" applyBorder="1" applyAlignment="1">
      <alignment horizontal="right" vertical="top" wrapText="1"/>
    </xf>
    <xf numFmtId="16" fontId="14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4" fontId="19" fillId="0" borderId="0" xfId="0" applyNumberFormat="1" applyFont="1" applyAlignment="1">
      <alignment horizontal="right" wrapText="1"/>
    </xf>
    <xf numFmtId="16" fontId="14" fillId="0" borderId="12" xfId="0" applyNumberFormat="1" applyFont="1" applyBorder="1" applyAlignment="1">
      <alignment horizontal="right" vertical="top" wrapText="1"/>
    </xf>
    <xf numFmtId="0" fontId="19" fillId="0" borderId="12" xfId="0" applyFont="1" applyBorder="1" applyAlignment="1">
      <alignment horizontal="center" wrapText="1"/>
    </xf>
    <xf numFmtId="4" fontId="19" fillId="0" borderId="12" xfId="0" applyNumberFormat="1" applyFont="1" applyBorder="1" applyAlignment="1">
      <alignment horizontal="right" wrapText="1"/>
    </xf>
    <xf numFmtId="49" fontId="4" fillId="0" borderId="13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top" wrapText="1"/>
    </xf>
    <xf numFmtId="49" fontId="5" fillId="0" borderId="15" xfId="0" applyNumberFormat="1" applyFont="1" applyBorder="1" applyAlignment="1">
      <alignment horizontal="center" vertical="top"/>
    </xf>
    <xf numFmtId="0" fontId="5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4" fontId="2" fillId="0" borderId="15" xfId="0" applyNumberFormat="1" applyFont="1" applyBorder="1" applyAlignment="1">
      <alignment horizontal="right" wrapText="1"/>
    </xf>
    <xf numFmtId="49" fontId="5" fillId="19" borderId="12" xfId="0" applyNumberFormat="1" applyFont="1" applyFill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49" fontId="5" fillId="18" borderId="14" xfId="0" applyNumberFormat="1" applyFont="1" applyFill="1" applyBorder="1" applyAlignment="1">
      <alignment horizontal="left" vertical="top" wrapText="1"/>
    </xf>
    <xf numFmtId="49" fontId="5" fillId="18" borderId="1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vertical="top" wrapText="1"/>
    </xf>
    <xf numFmtId="49" fontId="17" fillId="19" borderId="10" xfId="0" applyNumberFormat="1" applyFont="1" applyFill="1" applyBorder="1" applyAlignment="1">
      <alignment horizontal="left" vertical="top" wrapText="1"/>
    </xf>
    <xf numFmtId="164" fontId="3" fillId="0" borderId="0" xfId="21" applyFont="1" applyAlignment="1">
      <alignment horizontal="center" vertical="top"/>
    </xf>
    <xf numFmtId="164" fontId="5" fillId="0" borderId="17" xfId="21" applyFont="1" applyBorder="1" applyAlignment="1">
      <alignment vertical="top" wrapText="1"/>
    </xf>
    <xf numFmtId="164" fontId="4" fillId="0" borderId="10" xfId="21" applyFont="1" applyBorder="1" applyAlignment="1">
      <alignment vertical="center" wrapText="1"/>
    </xf>
    <xf numFmtId="164" fontId="18" fillId="19" borderId="10" xfId="21" applyFont="1" applyFill="1" applyBorder="1" applyAlignment="1">
      <alignment vertical="top"/>
    </xf>
    <xf numFmtId="164" fontId="19" fillId="18" borderId="10" xfId="21" applyFont="1" applyFill="1" applyBorder="1" applyAlignment="1">
      <alignment vertical="top"/>
    </xf>
    <xf numFmtId="164" fontId="19" fillId="0" borderId="10" xfId="21" applyFont="1" applyFill="1" applyBorder="1" applyAlignment="1"/>
    <xf numFmtId="164" fontId="2" fillId="0" borderId="10" xfId="21" applyFont="1" applyFill="1" applyBorder="1" applyAlignment="1"/>
    <xf numFmtId="164" fontId="20" fillId="0" borderId="12" xfId="21" applyFont="1" applyFill="1" applyBorder="1" applyAlignment="1">
      <alignment vertical="top"/>
    </xf>
    <xf numFmtId="164" fontId="20" fillId="0" borderId="0" xfId="21" applyFont="1" applyFill="1" applyBorder="1" applyAlignment="1">
      <alignment vertical="top"/>
    </xf>
    <xf numFmtId="164" fontId="2" fillId="18" borderId="14" xfId="21" applyFont="1" applyFill="1" applyBorder="1" applyAlignment="1"/>
    <xf numFmtId="164" fontId="20" fillId="0" borderId="14" xfId="21" applyFont="1" applyFill="1" applyBorder="1" applyAlignment="1">
      <alignment vertical="top"/>
    </xf>
    <xf numFmtId="164" fontId="13" fillId="18" borderId="10" xfId="21" applyFont="1" applyFill="1" applyBorder="1" applyAlignment="1"/>
    <xf numFmtId="164" fontId="13" fillId="18" borderId="14" xfId="21" applyFont="1" applyFill="1" applyBorder="1" applyAlignment="1"/>
    <xf numFmtId="164" fontId="2" fillId="0" borderId="0" xfId="21" applyFont="1" applyFill="1" applyBorder="1" applyAlignment="1">
      <alignment vertical="top"/>
    </xf>
    <xf numFmtId="164" fontId="2" fillId="19" borderId="12" xfId="21" applyFont="1" applyFill="1" applyBorder="1" applyAlignment="1">
      <alignment vertical="top"/>
    </xf>
    <xf numFmtId="164" fontId="7" fillId="0" borderId="0" xfId="21" applyFont="1" applyBorder="1" applyAlignment="1">
      <alignment vertical="top" wrapText="1"/>
    </xf>
    <xf numFmtId="164" fontId="5" fillId="0" borderId="0" xfId="21" applyFont="1" applyBorder="1" applyAlignment="1">
      <alignment vertical="top" wrapText="1"/>
    </xf>
    <xf numFmtId="164" fontId="4" fillId="0" borderId="0" xfId="21" applyFont="1" applyBorder="1" applyAlignment="1">
      <alignment vertical="top"/>
    </xf>
    <xf numFmtId="164" fontId="4" fillId="0" borderId="0" xfId="21" applyFont="1" applyBorder="1" applyAlignment="1">
      <alignment horizontal="right" vertical="top"/>
    </xf>
    <xf numFmtId="0" fontId="3" fillId="0" borderId="0" xfId="0" applyFont="1" applyAlignment="1" applyProtection="1">
      <alignment horizontal="center" vertical="top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4" fontId="4" fillId="0" borderId="10" xfId="0" applyNumberFormat="1" applyFont="1" applyBorder="1" applyAlignment="1" applyProtection="1">
      <alignment horizontal="center" vertical="center" wrapText="1"/>
      <protection locked="0"/>
    </xf>
    <xf numFmtId="4" fontId="18" fillId="19" borderId="10" xfId="0" applyNumberFormat="1" applyFont="1" applyFill="1" applyBorder="1" applyAlignment="1" applyProtection="1">
      <alignment horizontal="center" vertical="top" wrapText="1"/>
      <protection locked="0"/>
    </xf>
    <xf numFmtId="4" fontId="19" fillId="18" borderId="10" xfId="0" applyNumberFormat="1" applyFont="1" applyFill="1" applyBorder="1" applyAlignment="1" applyProtection="1">
      <alignment horizontal="center" vertical="top" wrapText="1"/>
      <protection locked="0"/>
    </xf>
    <xf numFmtId="4" fontId="19" fillId="0" borderId="10" xfId="0" applyNumberFormat="1" applyFont="1" applyBorder="1" applyAlignment="1" applyProtection="1">
      <alignment horizontal="center" wrapText="1"/>
      <protection locked="0"/>
    </xf>
    <xf numFmtId="4" fontId="2" fillId="0" borderId="10" xfId="0" applyNumberFormat="1" applyFont="1" applyBorder="1" applyAlignment="1" applyProtection="1">
      <alignment horizontal="center" wrapText="1"/>
      <protection locked="0"/>
    </xf>
    <xf numFmtId="4" fontId="19" fillId="0" borderId="12" xfId="0" applyNumberFormat="1" applyFont="1" applyBorder="1" applyAlignment="1" applyProtection="1">
      <alignment horizontal="center" wrapText="1"/>
      <protection locked="0"/>
    </xf>
    <xf numFmtId="4" fontId="19" fillId="0" borderId="0" xfId="0" applyNumberFormat="1" applyFont="1" applyAlignment="1" applyProtection="1">
      <alignment horizontal="center" wrapText="1"/>
      <protection locked="0"/>
    </xf>
    <xf numFmtId="4" fontId="2" fillId="18" borderId="14" xfId="0" applyNumberFormat="1" applyFont="1" applyFill="1" applyBorder="1" applyAlignment="1" applyProtection="1">
      <alignment horizontal="center" wrapText="1"/>
      <protection locked="0"/>
    </xf>
    <xf numFmtId="4" fontId="2" fillId="0" borderId="12" xfId="0" applyNumberFormat="1" applyFont="1" applyBorder="1" applyAlignment="1" applyProtection="1">
      <alignment horizontal="center" wrapText="1"/>
      <protection locked="0"/>
    </xf>
    <xf numFmtId="4" fontId="2" fillId="0" borderId="16" xfId="0" applyNumberFormat="1" applyFont="1" applyBorder="1" applyAlignment="1" applyProtection="1">
      <alignment horizontal="center" wrapText="1"/>
      <protection locked="0"/>
    </xf>
    <xf numFmtId="4" fontId="13" fillId="18" borderId="10" xfId="0" applyNumberFormat="1" applyFont="1" applyFill="1" applyBorder="1" applyAlignment="1" applyProtection="1">
      <alignment horizontal="center" wrapText="1"/>
      <protection locked="0"/>
    </xf>
    <xf numFmtId="4" fontId="2" fillId="0" borderId="0" xfId="0" applyNumberFormat="1" applyFont="1" applyAlignment="1" applyProtection="1">
      <alignment horizontal="center" wrapText="1"/>
      <protection locked="0"/>
    </xf>
    <xf numFmtId="4" fontId="13" fillId="18" borderId="14" xfId="0" applyNumberFormat="1" applyFont="1" applyFill="1" applyBorder="1" applyAlignment="1" applyProtection="1">
      <alignment horizontal="center" wrapText="1"/>
      <protection locked="0"/>
    </xf>
    <xf numFmtId="4" fontId="2" fillId="0" borderId="0" xfId="0" applyNumberFormat="1" applyFont="1" applyAlignment="1" applyProtection="1">
      <alignment horizontal="center" vertical="top" wrapText="1"/>
      <protection locked="0"/>
    </xf>
    <xf numFmtId="4" fontId="2" fillId="19" borderId="12" xfId="0" applyNumberFormat="1" applyFont="1" applyFill="1" applyBorder="1" applyAlignment="1" applyProtection="1">
      <alignment horizontal="center" vertical="top" wrapText="1"/>
      <protection locked="0"/>
    </xf>
    <xf numFmtId="4" fontId="5" fillId="0" borderId="0" xfId="0" applyNumberFormat="1" applyFont="1" applyAlignment="1" applyProtection="1">
      <alignment horizontal="right" vertical="top" wrapText="1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0" fontId="1" fillId="0" borderId="0" xfId="49"/>
    <xf numFmtId="4" fontId="1" fillId="0" borderId="0" xfId="49" applyNumberFormat="1"/>
    <xf numFmtId="0" fontId="1" fillId="0" borderId="0" xfId="49" applyAlignment="1">
      <alignment vertical="top"/>
    </xf>
    <xf numFmtId="0" fontId="1" fillId="0" borderId="0" xfId="49" applyAlignment="1">
      <alignment horizontal="center"/>
    </xf>
    <xf numFmtId="0" fontId="1" fillId="0" borderId="0" xfId="49" applyAlignment="1">
      <alignment vertical="top" wrapText="1"/>
    </xf>
    <xf numFmtId="4" fontId="1" fillId="0" borderId="0" xfId="49" applyNumberFormat="1" applyAlignment="1">
      <alignment horizontal="right"/>
    </xf>
    <xf numFmtId="0" fontId="1" fillId="0" borderId="0" xfId="49" applyAlignment="1">
      <alignment horizontal="center" vertical="top"/>
    </xf>
    <xf numFmtId="4" fontId="2" fillId="0" borderId="10" xfId="0" applyNumberFormat="1" applyFont="1" applyBorder="1" applyAlignment="1">
      <alignment horizontal="center" wrapText="1"/>
    </xf>
    <xf numFmtId="164" fontId="2" fillId="0" borderId="10" xfId="2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4" fontId="41" fillId="0" borderId="0" xfId="0" applyNumberFormat="1" applyFont="1" applyAlignment="1" applyProtection="1">
      <alignment horizontal="center" wrapText="1"/>
      <protection locked="0"/>
    </xf>
    <xf numFmtId="164" fontId="42" fillId="0" borderId="0" xfId="21" applyFont="1" applyFill="1" applyBorder="1" applyAlignment="1"/>
    <xf numFmtId="164" fontId="4" fillId="0" borderId="0" xfId="21" applyFont="1" applyAlignment="1">
      <alignment horizontal="right"/>
    </xf>
    <xf numFmtId="164" fontId="5" fillId="0" borderId="0" xfId="21" applyFont="1" applyAlignment="1">
      <alignment horizontal="right"/>
    </xf>
    <xf numFmtId="164" fontId="4" fillId="0" borderId="10" xfId="2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wrapText="1"/>
    </xf>
    <xf numFmtId="4" fontId="14" fillId="0" borderId="0" xfId="0" applyNumberFormat="1" applyFont="1" applyAlignment="1">
      <alignment horizontal="right" wrapText="1"/>
    </xf>
    <xf numFmtId="4" fontId="14" fillId="0" borderId="0" xfId="0" applyNumberFormat="1" applyFont="1" applyAlignment="1" applyProtection="1">
      <alignment horizontal="center" wrapText="1"/>
      <protection locked="0"/>
    </xf>
    <xf numFmtId="164" fontId="14" fillId="0" borderId="0" xfId="21" applyFont="1" applyFill="1" applyBorder="1" applyAlignment="1"/>
    <xf numFmtId="0" fontId="10" fillId="0" borderId="0" xfId="0" applyFont="1" applyAlignment="1">
      <alignment vertical="top"/>
    </xf>
    <xf numFmtId="164" fontId="10" fillId="0" borderId="0" xfId="21" applyFont="1" applyFill="1" applyBorder="1" applyAlignment="1">
      <alignment horizontal="right"/>
    </xf>
    <xf numFmtId="164" fontId="10" fillId="0" borderId="0" xfId="21" applyFont="1" applyFill="1" applyBorder="1" applyAlignment="1"/>
    <xf numFmtId="0" fontId="7" fillId="0" borderId="0" xfId="0" applyFont="1" applyAlignment="1">
      <alignment horizontal="right" vertical="top"/>
    </xf>
    <xf numFmtId="164" fontId="2" fillId="0" borderId="0" xfId="21" applyFont="1" applyBorder="1" applyAlignment="1">
      <alignment horizontal="right"/>
    </xf>
    <xf numFmtId="164" fontId="2" fillId="0" borderId="0" xfId="21" applyFont="1" applyFill="1" applyBorder="1" applyAlignment="1">
      <alignment horizontal="right"/>
    </xf>
    <xf numFmtId="0" fontId="43" fillId="0" borderId="0" xfId="0" applyFont="1"/>
    <xf numFmtId="164" fontId="5" fillId="0" borderId="0" xfId="21" applyFont="1" applyBorder="1" applyAlignment="1">
      <alignment horizontal="right"/>
    </xf>
    <xf numFmtId="4" fontId="2" fillId="19" borderId="0" xfId="0" applyNumberFormat="1" applyFont="1" applyFill="1" applyAlignment="1" applyProtection="1">
      <alignment horizontal="center" vertical="top" wrapText="1"/>
      <protection locked="0"/>
    </xf>
    <xf numFmtId="164" fontId="4" fillId="0" borderId="0" xfId="21" applyFont="1" applyBorder="1" applyAlignment="1">
      <alignment horizontal="right"/>
    </xf>
    <xf numFmtId="164" fontId="0" fillId="0" borderId="0" xfId="21" applyFont="1" applyBorder="1"/>
    <xf numFmtId="164" fontId="43" fillId="0" borderId="0" xfId="21" applyFont="1" applyBorder="1"/>
    <xf numFmtId="164" fontId="2" fillId="19" borderId="0" xfId="21" applyFont="1" applyFill="1" applyBorder="1" applyAlignment="1">
      <alignment vertical="top"/>
    </xf>
    <xf numFmtId="164" fontId="12" fillId="19" borderId="0" xfId="21" applyFont="1" applyFill="1" applyBorder="1" applyAlignment="1">
      <alignment vertical="top"/>
    </xf>
    <xf numFmtId="164" fontId="7" fillId="0" borderId="0" xfId="21" applyFont="1" applyBorder="1" applyAlignment="1" applyProtection="1">
      <alignment horizontal="right" vertical="top" wrapText="1"/>
      <protection locked="0"/>
    </xf>
    <xf numFmtId="49" fontId="7" fillId="0" borderId="0" xfId="0" applyNumberFormat="1" applyFont="1" applyAlignment="1">
      <alignment horizontal="center" vertical="top"/>
    </xf>
    <xf numFmtId="0" fontId="44" fillId="0" borderId="0" xfId="0" applyFont="1"/>
    <xf numFmtId="164" fontId="7" fillId="0" borderId="0" xfId="21" applyFont="1" applyBorder="1" applyAlignment="1">
      <alignment vertical="top"/>
    </xf>
    <xf numFmtId="0" fontId="7" fillId="0" borderId="0" xfId="0" applyFont="1" applyAlignment="1">
      <alignment vertical="top"/>
    </xf>
    <xf numFmtId="164" fontId="7" fillId="0" borderId="0" xfId="21" applyFont="1" applyAlignment="1">
      <alignment horizontal="right"/>
    </xf>
    <xf numFmtId="0" fontId="7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4" fontId="44" fillId="0" borderId="0" xfId="0" applyNumberFormat="1" applyFont="1" applyAlignment="1" applyProtection="1">
      <alignment horizontal="left" vertical="top"/>
      <protection locked="0"/>
    </xf>
    <xf numFmtId="49" fontId="7" fillId="0" borderId="11" xfId="0" applyNumberFormat="1" applyFont="1" applyBorder="1" applyAlignment="1">
      <alignment horizontal="left" vertical="top"/>
    </xf>
    <xf numFmtId="4" fontId="7" fillId="0" borderId="11" xfId="0" applyNumberFormat="1" applyFont="1" applyBorder="1" applyAlignment="1">
      <alignment horizontal="center" vertical="top"/>
    </xf>
    <xf numFmtId="4" fontId="7" fillId="0" borderId="11" xfId="0" applyNumberFormat="1" applyFont="1" applyBorder="1" applyAlignment="1" applyProtection="1">
      <alignment horizontal="center" vertical="top"/>
      <protection locked="0"/>
    </xf>
    <xf numFmtId="164" fontId="7" fillId="0" borderId="11" xfId="21" applyFont="1" applyBorder="1" applyAlignment="1">
      <alignment vertical="top"/>
    </xf>
    <xf numFmtId="49" fontId="5" fillId="0" borderId="0" xfId="0" applyNumberFormat="1" applyFont="1" applyAlignment="1">
      <alignment horizontal="left" vertical="top"/>
    </xf>
    <xf numFmtId="4" fontId="5" fillId="0" borderId="0" xfId="0" applyNumberFormat="1" applyFont="1" applyAlignment="1" applyProtection="1">
      <alignment horizontal="right" vertical="top"/>
      <protection locked="0"/>
    </xf>
    <xf numFmtId="164" fontId="5" fillId="0" borderId="0" xfId="21" applyFont="1" applyBorder="1" applyAlignment="1">
      <alignment horizontal="right" vertical="top"/>
    </xf>
    <xf numFmtId="49" fontId="7" fillId="0" borderId="0" xfId="0" applyNumberFormat="1" applyFont="1" applyAlignment="1">
      <alignment horizontal="left" vertical="top"/>
    </xf>
    <xf numFmtId="164" fontId="5" fillId="0" borderId="0" xfId="21" applyFont="1" applyBorder="1" applyAlignment="1">
      <alignment vertical="top"/>
    </xf>
    <xf numFmtId="4" fontId="7" fillId="0" borderId="0" xfId="0" applyNumberFormat="1" applyFont="1" applyAlignment="1" applyProtection="1">
      <alignment horizontal="right" vertical="top"/>
      <protection locked="0"/>
    </xf>
    <xf numFmtId="165" fontId="44" fillId="0" borderId="0" xfId="0" applyNumberFormat="1" applyFont="1" applyAlignment="1">
      <alignment horizontal="left"/>
    </xf>
    <xf numFmtId="165" fontId="44" fillId="0" borderId="0" xfId="0" applyNumberFormat="1" applyFont="1"/>
    <xf numFmtId="164" fontId="5" fillId="0" borderId="0" xfId="21" applyFont="1" applyFill="1" applyBorder="1" applyAlignment="1">
      <alignment vertical="top" wrapText="1"/>
    </xf>
    <xf numFmtId="164" fontId="12" fillId="0" borderId="0" xfId="2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0" fontId="7" fillId="0" borderId="11" xfId="0" applyFont="1" applyBorder="1" applyAlignment="1">
      <alignment horizontal="right" vertical="top"/>
    </xf>
    <xf numFmtId="49" fontId="7" fillId="0" borderId="11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4" fontId="7" fillId="0" borderId="0" xfId="0" applyNumberFormat="1" applyFont="1" applyAlignment="1" applyProtection="1">
      <alignment horizontal="right" vertical="top" wrapText="1"/>
      <protection locked="0"/>
    </xf>
    <xf numFmtId="49" fontId="5" fillId="19" borderId="0" xfId="0" applyNumberFormat="1" applyFont="1" applyFill="1" applyAlignment="1">
      <alignment horizontal="left" vertical="top" wrapText="1"/>
    </xf>
    <xf numFmtId="0" fontId="2" fillId="19" borderId="0" xfId="0" applyFont="1" applyFill="1" applyAlignment="1">
      <alignment horizontal="center" vertical="top" wrapText="1"/>
    </xf>
    <xf numFmtId="164" fontId="12" fillId="19" borderId="0" xfId="21" applyFont="1" applyFill="1" applyBorder="1" applyAlignment="1" applyProtection="1">
      <alignment horizontal="center" vertical="top" wrapText="1"/>
      <protection locked="0"/>
    </xf>
    <xf numFmtId="0" fontId="44" fillId="0" borderId="0" xfId="49" applyFont="1"/>
    <xf numFmtId="0" fontId="45" fillId="0" borderId="0" xfId="49" applyFont="1"/>
    <xf numFmtId="4" fontId="44" fillId="0" borderId="0" xfId="49" applyNumberFormat="1" applyFont="1"/>
    <xf numFmtId="49" fontId="7" fillId="0" borderId="13" xfId="0" applyNumberFormat="1" applyFont="1" applyBorder="1" applyAlignment="1">
      <alignment horizontal="justify" vertical="center" wrapText="1"/>
    </xf>
    <xf numFmtId="0" fontId="45" fillId="0" borderId="18" xfId="49" applyFont="1" applyBorder="1" applyAlignment="1">
      <alignment horizontal="center" wrapText="1"/>
    </xf>
    <xf numFmtId="4" fontId="45" fillId="0" borderId="18" xfId="49" applyNumberFormat="1" applyFont="1" applyBorder="1" applyAlignment="1">
      <alignment horizontal="center" wrapText="1"/>
    </xf>
    <xf numFmtId="4" fontId="45" fillId="0" borderId="19" xfId="49" applyNumberFormat="1" applyFont="1" applyBorder="1" applyAlignment="1">
      <alignment horizontal="center" wrapText="1"/>
    </xf>
    <xf numFmtId="0" fontId="45" fillId="20" borderId="10" xfId="49" applyFont="1" applyFill="1" applyBorder="1" applyAlignment="1">
      <alignment horizontal="center"/>
    </xf>
    <xf numFmtId="0" fontId="45" fillId="20" borderId="10" xfId="49" applyFont="1" applyFill="1" applyBorder="1" applyAlignment="1">
      <alignment horizontal="left"/>
    </xf>
    <xf numFmtId="4" fontId="45" fillId="20" borderId="10" xfId="49" applyNumberFormat="1" applyFont="1" applyFill="1" applyBorder="1" applyAlignment="1">
      <alignment horizontal="center"/>
    </xf>
    <xf numFmtId="0" fontId="44" fillId="0" borderId="10" xfId="49" applyFont="1" applyBorder="1" applyAlignment="1">
      <alignment horizontal="center" vertical="top"/>
    </xf>
    <xf numFmtId="0" fontId="44" fillId="0" borderId="10" xfId="49" applyFont="1" applyBorder="1" applyAlignment="1">
      <alignment vertical="top" wrapText="1"/>
    </xf>
    <xf numFmtId="0" fontId="44" fillId="0" borderId="10" xfId="49" applyFont="1" applyBorder="1" applyAlignment="1">
      <alignment horizontal="center"/>
    </xf>
    <xf numFmtId="4" fontId="44" fillId="0" borderId="10" xfId="49" applyNumberFormat="1" applyFont="1" applyBorder="1" applyAlignment="1">
      <alignment horizontal="right"/>
    </xf>
    <xf numFmtId="4" fontId="7" fillId="0" borderId="10" xfId="49" applyNumberFormat="1" applyFont="1" applyBorder="1" applyAlignment="1">
      <alignment horizontal="right"/>
    </xf>
    <xf numFmtId="164" fontId="44" fillId="0" borderId="10" xfId="49" applyNumberFormat="1" applyFont="1" applyBorder="1" applyAlignment="1">
      <alignment horizontal="right"/>
    </xf>
    <xf numFmtId="0" fontId="45" fillId="0" borderId="10" xfId="49" applyFont="1" applyBorder="1" applyAlignment="1">
      <alignment horizontal="center"/>
    </xf>
    <xf numFmtId="0" fontId="45" fillId="0" borderId="10" xfId="49" applyFont="1" applyBorder="1" applyAlignment="1">
      <alignment horizontal="left"/>
    </xf>
    <xf numFmtId="0" fontId="7" fillId="0" borderId="10" xfId="49" applyFont="1" applyBorder="1" applyAlignment="1">
      <alignment vertical="top" wrapText="1"/>
    </xf>
    <xf numFmtId="0" fontId="5" fillId="0" borderId="10" xfId="0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left" vertical="top" wrapText="1"/>
    </xf>
    <xf numFmtId="4" fontId="5" fillId="0" borderId="10" xfId="0" applyNumberFormat="1" applyFont="1" applyBorder="1" applyAlignment="1">
      <alignment horizontal="right" vertical="top" wrapText="1"/>
    </xf>
    <xf numFmtId="164" fontId="5" fillId="0" borderId="10" xfId="21" applyFont="1" applyFill="1" applyBorder="1" applyAlignment="1" applyProtection="1">
      <alignment horizontal="right" vertical="top" wrapText="1"/>
      <protection locked="0"/>
    </xf>
    <xf numFmtId="0" fontId="12" fillId="0" borderId="0" xfId="0" applyFont="1" applyAlignment="1">
      <alignment vertical="top"/>
    </xf>
    <xf numFmtId="164" fontId="2" fillId="0" borderId="0" xfId="21" applyFont="1" applyFill="1" applyBorder="1" applyAlignment="1"/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</cellXfs>
  <cellStyles count="50">
    <cellStyle name="20% - Isticanje1" xfId="1" xr:uid="{00000000-0005-0000-0000-000000000000}"/>
    <cellStyle name="20% - Isticanje2" xfId="2" xr:uid="{00000000-0005-0000-0000-000001000000}"/>
    <cellStyle name="20% - Isticanje3" xfId="3" xr:uid="{00000000-0005-0000-0000-000002000000}"/>
    <cellStyle name="20% - Isticanje4" xfId="4" xr:uid="{00000000-0005-0000-0000-000003000000}"/>
    <cellStyle name="20% - Isticanje5" xfId="5" xr:uid="{00000000-0005-0000-0000-000004000000}"/>
    <cellStyle name="20% - Isticanje6" xfId="6" xr:uid="{00000000-0005-0000-0000-000005000000}"/>
    <cellStyle name="40% - Isticanje2" xfId="7" xr:uid="{00000000-0005-0000-0000-000006000000}"/>
    <cellStyle name="40% - Isticanje3" xfId="8" xr:uid="{00000000-0005-0000-0000-000007000000}"/>
    <cellStyle name="40% - Isticanje4" xfId="9" xr:uid="{00000000-0005-0000-0000-000008000000}"/>
    <cellStyle name="40% - Isticanje5" xfId="10" xr:uid="{00000000-0005-0000-0000-000009000000}"/>
    <cellStyle name="40% - Isticanje6" xfId="11" xr:uid="{00000000-0005-0000-0000-00000A000000}"/>
    <cellStyle name="40% - Naglasak1" xfId="12" xr:uid="{00000000-0005-0000-0000-00000B000000}"/>
    <cellStyle name="60% - Isticanje1" xfId="13" xr:uid="{00000000-0005-0000-0000-00000C000000}"/>
    <cellStyle name="60% - Isticanje2" xfId="14" xr:uid="{00000000-0005-0000-0000-00000D000000}"/>
    <cellStyle name="60% - Isticanje3" xfId="15" xr:uid="{00000000-0005-0000-0000-00000E000000}"/>
    <cellStyle name="60% - Isticanje4" xfId="16" xr:uid="{00000000-0005-0000-0000-00000F000000}"/>
    <cellStyle name="60% - Isticanje5" xfId="17" xr:uid="{00000000-0005-0000-0000-000010000000}"/>
    <cellStyle name="60% - Isticanje6" xfId="18" xr:uid="{00000000-0005-0000-0000-000011000000}"/>
    <cellStyle name="b - kolona_Troškovnik 1" xfId="19" xr:uid="{00000000-0005-0000-0000-000012000000}"/>
    <cellStyle name="Bilješka" xfId="20" xr:uid="{00000000-0005-0000-0000-000013000000}"/>
    <cellStyle name="Dobro" xfId="22" xr:uid="{00000000-0005-0000-0000-000015000000}"/>
    <cellStyle name="Isticanje1" xfId="23" xr:uid="{00000000-0005-0000-0000-000016000000}"/>
    <cellStyle name="Isticanje2" xfId="24" xr:uid="{00000000-0005-0000-0000-000017000000}"/>
    <cellStyle name="Isticanje3" xfId="25" xr:uid="{00000000-0005-0000-0000-000018000000}"/>
    <cellStyle name="Isticanje4" xfId="26" xr:uid="{00000000-0005-0000-0000-000019000000}"/>
    <cellStyle name="Isticanje5" xfId="27" xr:uid="{00000000-0005-0000-0000-00001A000000}"/>
    <cellStyle name="Isticanje6" xfId="28" xr:uid="{00000000-0005-0000-0000-00001B000000}"/>
    <cellStyle name="Izlaz" xfId="29" xr:uid="{00000000-0005-0000-0000-00001C000000}"/>
    <cellStyle name="Izračun" xfId="30" xr:uid="{00000000-0005-0000-0000-00001D000000}"/>
    <cellStyle name="Loše" xfId="31" xr:uid="{00000000-0005-0000-0000-00001E000000}"/>
    <cellStyle name="Naslov 1" xfId="32" xr:uid="{00000000-0005-0000-0000-00001F000000}"/>
    <cellStyle name="Naslov 1 1" xfId="33" xr:uid="{00000000-0005-0000-0000-000020000000}"/>
    <cellStyle name="Naslov 2" xfId="34" xr:uid="{00000000-0005-0000-0000-000021000000}"/>
    <cellStyle name="Naslov 3" xfId="35" xr:uid="{00000000-0005-0000-0000-000022000000}"/>
    <cellStyle name="Naslov 4" xfId="36" xr:uid="{00000000-0005-0000-0000-000023000000}"/>
    <cellStyle name="Neutralno" xfId="37" xr:uid="{00000000-0005-0000-0000-000024000000}"/>
    <cellStyle name="Normal 2" xfId="38" xr:uid="{00000000-0005-0000-0000-000026000000}"/>
    <cellStyle name="Normal 2 2" xfId="46" xr:uid="{00000000-0005-0000-0000-000027000000}"/>
    <cellStyle name="Normal 3" xfId="39" xr:uid="{00000000-0005-0000-0000-000028000000}"/>
    <cellStyle name="Normal 5" xfId="48" xr:uid="{00000000-0005-0000-0000-000029000000}"/>
    <cellStyle name="Normalno" xfId="0" builtinId="0"/>
    <cellStyle name="Normalno 2" xfId="49" xr:uid="{75F6617D-1F8D-4980-97BC-E7F1582A29A0}"/>
    <cellStyle name="Obično_Sheet1" xfId="47" xr:uid="{00000000-0005-0000-0000-00002A000000}"/>
    <cellStyle name="Povezana ćelija" xfId="40" xr:uid="{00000000-0005-0000-0000-00002B000000}"/>
    <cellStyle name="Provjera ćelije" xfId="41" xr:uid="{00000000-0005-0000-0000-00002C000000}"/>
    <cellStyle name="Tekst objašnjenja" xfId="42" xr:uid="{00000000-0005-0000-0000-00002D000000}"/>
    <cellStyle name="Tekst upozorenja" xfId="43" xr:uid="{00000000-0005-0000-0000-00002E000000}"/>
    <cellStyle name="Ukupni zbroj" xfId="44" xr:uid="{00000000-0005-0000-0000-00002F000000}"/>
    <cellStyle name="Unos" xfId="45" xr:uid="{00000000-0005-0000-0000-000030000000}"/>
    <cellStyle name="Zarez" xfId="2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jo\e\My%20Documents\GRADILI&#352;TA\ENT6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p."/>
      <sheetName val="O.pod."/>
      <sheetName val="Naslov"/>
      <sheetName val="Unos d.ug."/>
      <sheetName val="Ku}e"/>
      <sheetName val="Pr.sit."/>
      <sheetName val="Dop.ug."/>
      <sheetName val="Ok.sit."/>
      <sheetName val="Obra~."/>
      <sheetName val="Evid."/>
      <sheetName val="Module2"/>
      <sheetName val="Module1"/>
    </sheetNames>
    <sheetDataSet>
      <sheetData sheetId="0"/>
      <sheetData sheetId="1">
        <row r="5">
          <cell r="C5" t="str">
            <v>SLUNJ</v>
          </cell>
        </row>
        <row r="6">
          <cell r="G6" t="str">
            <v>ZAGREB</v>
          </cell>
        </row>
        <row r="8">
          <cell r="C8" t="str">
            <v>" ENTERIJER " \AKOVO</v>
          </cell>
        </row>
        <row r="19">
          <cell r="G19" t="str">
            <v>24.09.1997.</v>
          </cell>
        </row>
        <row r="20">
          <cell r="C20" t="str">
            <v xml:space="preserve"> MARKO SPAJI]</v>
          </cell>
          <cell r="G20" t="str">
            <v>Milan Peri} i Dra`en Omazi}</v>
          </cell>
        </row>
        <row r="22">
          <cell r="C22" t="str">
            <v>(FAZA_4_6.XLS)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5"/>
  <sheetViews>
    <sheetView tabSelected="1" view="pageBreakPreview" zoomScaleNormal="100" zoomScaleSheetLayoutView="100" workbookViewId="0">
      <pane ySplit="3" topLeftCell="A4" activePane="bottomLeft" state="frozenSplit"/>
      <selection pane="bottomLeft"/>
    </sheetView>
  </sheetViews>
  <sheetFormatPr defaultRowHeight="13.5"/>
  <cols>
    <col min="1" max="1" width="9" style="13"/>
    <col min="2" max="2" width="6.5" style="3" customWidth="1"/>
    <col min="3" max="3" width="39.125" style="14" customWidth="1"/>
    <col min="4" max="4" width="6.625" style="13" customWidth="1"/>
    <col min="5" max="5" width="5.375" style="13" customWidth="1"/>
    <col min="6" max="6" width="8.625" style="113" bestFit="1" customWidth="1"/>
    <col min="7" max="7" width="12.25" style="93" bestFit="1" customWidth="1"/>
    <col min="8" max="16384" width="9" style="6"/>
  </cols>
  <sheetData>
    <row r="1" spans="1:8" ht="15">
      <c r="A1" s="208" t="s">
        <v>89</v>
      </c>
      <c r="B1" s="71"/>
      <c r="C1" s="71" t="s">
        <v>0</v>
      </c>
      <c r="D1" s="71"/>
      <c r="E1" s="71"/>
      <c r="F1" s="95"/>
      <c r="G1" s="76"/>
    </row>
    <row r="2" spans="1:8" ht="27.75" customHeight="1">
      <c r="A2" s="72" t="s">
        <v>1</v>
      </c>
      <c r="B2" s="73"/>
      <c r="C2" s="74" t="e">
        <f>#REF!</f>
        <v>#REF!</v>
      </c>
      <c r="D2" s="74"/>
      <c r="E2" s="74"/>
      <c r="F2" s="96"/>
      <c r="G2" s="77"/>
    </row>
    <row r="3" spans="1:8" s="129" customFormat="1" ht="27">
      <c r="A3" s="41" t="s">
        <v>2</v>
      </c>
      <c r="B3" s="1" t="s">
        <v>3</v>
      </c>
      <c r="C3" s="58" t="s">
        <v>4</v>
      </c>
      <c r="D3" s="2" t="s">
        <v>11</v>
      </c>
      <c r="E3" s="2" t="s">
        <v>5</v>
      </c>
      <c r="F3" s="97" t="s">
        <v>6</v>
      </c>
      <c r="G3" s="128" t="s">
        <v>7</v>
      </c>
    </row>
    <row r="4" spans="1:8" ht="213" customHeight="1">
      <c r="A4" s="41"/>
      <c r="B4" s="1"/>
      <c r="C4" s="183" t="s">
        <v>29</v>
      </c>
      <c r="D4" s="2"/>
      <c r="E4" s="2"/>
      <c r="F4" s="97"/>
      <c r="G4" s="78"/>
    </row>
    <row r="5" spans="1:8">
      <c r="A5" s="41"/>
      <c r="B5" s="1"/>
      <c r="C5" s="58"/>
      <c r="D5" s="2"/>
      <c r="E5" s="2"/>
      <c r="F5" s="97"/>
      <c r="G5" s="78"/>
    </row>
    <row r="6" spans="1:8" s="22" customFormat="1" ht="17.25" customHeight="1">
      <c r="A6" s="32" t="s">
        <v>16</v>
      </c>
      <c r="B6" s="33"/>
      <c r="C6" s="75" t="s">
        <v>58</v>
      </c>
      <c r="D6" s="34"/>
      <c r="E6" s="34"/>
      <c r="F6" s="98"/>
      <c r="G6" s="79"/>
    </row>
    <row r="7" spans="1:8" s="7" customFormat="1" ht="12.75" customHeight="1">
      <c r="A7" s="43" t="s">
        <v>19</v>
      </c>
      <c r="B7" s="26"/>
      <c r="C7" s="68" t="s">
        <v>24</v>
      </c>
      <c r="D7" s="27"/>
      <c r="E7" s="27"/>
      <c r="F7" s="99"/>
      <c r="G7" s="80"/>
    </row>
    <row r="8" spans="1:8" s="7" customFormat="1" ht="120" customHeight="1">
      <c r="A8" s="23"/>
      <c r="B8" s="8" t="s">
        <v>19</v>
      </c>
      <c r="C8" s="69" t="s">
        <v>30</v>
      </c>
      <c r="D8" s="24" t="s">
        <v>27</v>
      </c>
      <c r="E8" s="25">
        <v>1</v>
      </c>
      <c r="F8" s="100"/>
      <c r="G8" s="81">
        <f>ROUND(E8*F8,2)</f>
        <v>0</v>
      </c>
    </row>
    <row r="9" spans="1:8" s="7" customFormat="1" ht="76.5">
      <c r="A9" s="130"/>
      <c r="B9" s="10" t="s">
        <v>69</v>
      </c>
      <c r="C9" s="123" t="s">
        <v>76</v>
      </c>
      <c r="D9" s="131"/>
      <c r="E9" s="132"/>
      <c r="F9" s="133"/>
      <c r="G9" s="134"/>
      <c r="H9" s="135"/>
    </row>
    <row r="10" spans="1:8" s="7" customFormat="1" ht="15" customHeight="1">
      <c r="A10" s="130"/>
      <c r="B10" s="10"/>
      <c r="C10" s="123"/>
      <c r="D10" s="131" t="s">
        <v>71</v>
      </c>
      <c r="E10" s="132">
        <v>24</v>
      </c>
      <c r="F10" s="133"/>
      <c r="G10" s="134">
        <f t="shared" ref="G10:G11" si="0">ROUND(E10*F10,2)</f>
        <v>0</v>
      </c>
      <c r="H10" s="135"/>
    </row>
    <row r="11" spans="1:8" s="7" customFormat="1" ht="54" customHeight="1">
      <c r="A11" s="130"/>
      <c r="B11" s="10" t="s">
        <v>70</v>
      </c>
      <c r="C11" s="123" t="s">
        <v>60</v>
      </c>
      <c r="D11" s="131" t="s">
        <v>8</v>
      </c>
      <c r="E11" s="132">
        <v>12</v>
      </c>
      <c r="F11" s="133"/>
      <c r="G11" s="134">
        <f t="shared" si="0"/>
        <v>0</v>
      </c>
      <c r="H11" s="135"/>
    </row>
    <row r="12" spans="1:8" s="7" customFormat="1" ht="24.75" customHeight="1">
      <c r="A12" s="130"/>
      <c r="B12" s="10" t="s">
        <v>22</v>
      </c>
      <c r="C12" s="123" t="s">
        <v>87</v>
      </c>
      <c r="D12" s="131" t="s">
        <v>8</v>
      </c>
      <c r="E12" s="132">
        <v>2</v>
      </c>
      <c r="F12" s="133"/>
      <c r="G12" s="134">
        <f>E12*F12</f>
        <v>0</v>
      </c>
      <c r="H12" s="135"/>
    </row>
    <row r="13" spans="1:8" s="7" customFormat="1" ht="12.75" customHeight="1">
      <c r="A13" s="55"/>
      <c r="B13" s="45"/>
      <c r="C13" s="66" t="str">
        <f>C7&amp;" UKUPNO:"</f>
        <v>PRIPREMNI I ZAVRŠNI RADOVI UKUPNO:</v>
      </c>
      <c r="D13" s="56"/>
      <c r="E13" s="57"/>
      <c r="F13" s="102"/>
      <c r="G13" s="83">
        <f>SUM(G8:G12)</f>
        <v>0</v>
      </c>
    </row>
    <row r="14" spans="1:8" s="7" customFormat="1" ht="12.75">
      <c r="A14" s="52"/>
      <c r="B14" s="10"/>
      <c r="C14" s="38"/>
      <c r="D14" s="53"/>
      <c r="E14" s="54"/>
      <c r="F14" s="103"/>
      <c r="G14" s="84"/>
    </row>
    <row r="15" spans="1:8" s="7" customFormat="1" ht="12.75" customHeight="1">
      <c r="A15" s="51" t="s">
        <v>20</v>
      </c>
      <c r="B15" s="48"/>
      <c r="C15" s="67" t="s">
        <v>9</v>
      </c>
      <c r="D15" s="49"/>
      <c r="E15" s="50"/>
      <c r="F15" s="104"/>
      <c r="G15" s="85"/>
    </row>
    <row r="16" spans="1:8" s="7" customFormat="1" ht="88.5" customHeight="1">
      <c r="A16" s="5"/>
      <c r="B16" s="8" t="s">
        <v>19</v>
      </c>
      <c r="C16" s="69" t="s">
        <v>31</v>
      </c>
      <c r="D16" s="4" t="s">
        <v>14</v>
      </c>
      <c r="E16" s="19">
        <v>100</v>
      </c>
      <c r="F16" s="101"/>
      <c r="G16" s="82">
        <f t="shared" ref="G16:G19" si="1">ROUND(E16*F16,2)</f>
        <v>0</v>
      </c>
    </row>
    <row r="17" spans="1:8" s="7" customFormat="1" ht="58.5" customHeight="1">
      <c r="A17" s="5"/>
      <c r="B17" s="8" t="s">
        <v>20</v>
      </c>
      <c r="C17" s="69" t="s">
        <v>77</v>
      </c>
      <c r="D17" s="4" t="s">
        <v>12</v>
      </c>
      <c r="E17" s="19">
        <v>320</v>
      </c>
      <c r="F17" s="101"/>
      <c r="G17" s="82">
        <f>E17*F17</f>
        <v>0</v>
      </c>
    </row>
    <row r="18" spans="1:8" s="7" customFormat="1" ht="137.25" customHeight="1">
      <c r="A18" s="5"/>
      <c r="B18" s="8" t="s">
        <v>21</v>
      </c>
      <c r="C18" s="69" t="s">
        <v>32</v>
      </c>
      <c r="D18" s="4" t="s">
        <v>13</v>
      </c>
      <c r="E18" s="19">
        <v>235</v>
      </c>
      <c r="F18" s="101"/>
      <c r="G18" s="82">
        <f t="shared" si="1"/>
        <v>0</v>
      </c>
    </row>
    <row r="19" spans="1:8" s="7" customFormat="1" ht="66" customHeight="1">
      <c r="A19" s="5"/>
      <c r="B19" s="7" t="s">
        <v>22</v>
      </c>
      <c r="C19" s="65" t="s">
        <v>33</v>
      </c>
      <c r="D19" s="4" t="s">
        <v>14</v>
      </c>
      <c r="E19" s="19">
        <v>500</v>
      </c>
      <c r="F19" s="101"/>
      <c r="G19" s="82">
        <f t="shared" si="1"/>
        <v>0</v>
      </c>
    </row>
    <row r="20" spans="1:8" s="7" customFormat="1" ht="32.25" customHeight="1">
      <c r="A20" s="15"/>
      <c r="B20" s="7" t="s">
        <v>23</v>
      </c>
      <c r="C20" s="16" t="s">
        <v>78</v>
      </c>
      <c r="D20" s="39" t="s">
        <v>79</v>
      </c>
      <c r="E20" s="40">
        <v>500</v>
      </c>
      <c r="F20" s="108"/>
      <c r="G20" s="204">
        <f>E20*F20</f>
        <v>0</v>
      </c>
    </row>
    <row r="21" spans="1:8" s="7" customFormat="1" ht="12.75" customHeight="1">
      <c r="A21" s="44"/>
      <c r="B21" s="45"/>
      <c r="C21" s="66" t="str">
        <f>C15&amp;" UKUPNO:"</f>
        <v>ZEMLJANI RADOVI UKUPNO:</v>
      </c>
      <c r="D21" s="46"/>
      <c r="E21" s="47"/>
      <c r="F21" s="105"/>
      <c r="G21" s="83">
        <f>SUM(G16:G20)</f>
        <v>0</v>
      </c>
      <c r="H21" s="203"/>
    </row>
    <row r="22" spans="1:8" s="7" customFormat="1" ht="12.75">
      <c r="A22" s="59"/>
      <c r="B22" s="60"/>
      <c r="C22" s="61"/>
      <c r="D22" s="62"/>
      <c r="E22" s="63"/>
      <c r="F22" s="106"/>
      <c r="G22" s="86"/>
    </row>
    <row r="23" spans="1:8" s="21" customFormat="1" ht="12.75" customHeight="1">
      <c r="A23" s="28" t="s">
        <v>21</v>
      </c>
      <c r="B23" s="31"/>
      <c r="C23" s="68" t="s">
        <v>10</v>
      </c>
      <c r="D23" s="29"/>
      <c r="E23" s="30"/>
      <c r="F23" s="107"/>
      <c r="G23" s="87"/>
    </row>
    <row r="24" spans="1:8" s="7" customFormat="1" ht="66.75" customHeight="1">
      <c r="A24" s="5"/>
      <c r="B24" s="8" t="s">
        <v>19</v>
      </c>
      <c r="C24" s="69" t="s">
        <v>25</v>
      </c>
      <c r="D24" s="4"/>
      <c r="E24" s="18"/>
      <c r="F24" s="101"/>
      <c r="G24" s="82"/>
    </row>
    <row r="25" spans="1:8" s="7" customFormat="1" ht="13.5" customHeight="1">
      <c r="A25" s="5"/>
      <c r="B25" s="8"/>
      <c r="C25" s="65" t="s">
        <v>26</v>
      </c>
      <c r="D25" s="4" t="s">
        <v>15</v>
      </c>
      <c r="E25" s="19">
        <v>280</v>
      </c>
      <c r="F25" s="101"/>
      <c r="G25" s="82">
        <f>ROUND(E25*F25,2)</f>
        <v>0</v>
      </c>
    </row>
    <row r="26" spans="1:8" s="7" customFormat="1" ht="183" customHeight="1">
      <c r="A26" s="5"/>
      <c r="B26" s="8" t="s">
        <v>20</v>
      </c>
      <c r="C26" s="70" t="s">
        <v>80</v>
      </c>
      <c r="D26" s="4"/>
      <c r="E26" s="19"/>
      <c r="F26" s="101"/>
      <c r="G26" s="82"/>
    </row>
    <row r="27" spans="1:8" s="7" customFormat="1" ht="14.25" customHeight="1">
      <c r="A27" s="5"/>
      <c r="B27" s="8"/>
      <c r="C27" s="70" t="s">
        <v>73</v>
      </c>
      <c r="D27" s="4" t="s">
        <v>14</v>
      </c>
      <c r="E27" s="19">
        <v>350</v>
      </c>
      <c r="F27" s="101"/>
      <c r="G27" s="82">
        <f>ROUND(E27*F27,2)</f>
        <v>0</v>
      </c>
    </row>
    <row r="28" spans="1:8" s="7" customFormat="1" ht="78.75" customHeight="1">
      <c r="A28" s="5"/>
      <c r="B28" s="8" t="s">
        <v>21</v>
      </c>
      <c r="C28" s="70" t="s">
        <v>61</v>
      </c>
      <c r="D28" s="4" t="s">
        <v>12</v>
      </c>
      <c r="E28" s="19">
        <v>25</v>
      </c>
      <c r="F28" s="101"/>
      <c r="G28" s="82">
        <f>E28*F28</f>
        <v>0</v>
      </c>
    </row>
    <row r="29" spans="1:8" s="7" customFormat="1" ht="53.25" customHeight="1">
      <c r="A29" s="5"/>
      <c r="B29" s="8" t="s">
        <v>22</v>
      </c>
      <c r="C29" s="70" t="s">
        <v>68</v>
      </c>
      <c r="D29" s="4" t="s">
        <v>27</v>
      </c>
      <c r="E29" s="19">
        <v>4</v>
      </c>
      <c r="F29" s="121"/>
      <c r="G29" s="122">
        <f>E29*F29</f>
        <v>0</v>
      </c>
    </row>
    <row r="30" spans="1:8" s="7" customFormat="1" ht="53.25" customHeight="1">
      <c r="A30" s="15" t="s">
        <v>23</v>
      </c>
      <c r="B30" s="10"/>
      <c r="C30" s="16" t="s">
        <v>82</v>
      </c>
      <c r="D30" s="39"/>
      <c r="E30" s="40"/>
      <c r="F30" s="205"/>
      <c r="G30" s="140"/>
    </row>
    <row r="31" spans="1:8" s="7" customFormat="1" ht="13.5" customHeight="1">
      <c r="A31" s="15"/>
      <c r="B31" s="10"/>
      <c r="C31" s="16" t="s">
        <v>83</v>
      </c>
      <c r="D31" s="39" t="s">
        <v>13</v>
      </c>
      <c r="E31" s="205">
        <v>3</v>
      </c>
      <c r="F31" s="140"/>
      <c r="G31" s="207">
        <f>E31*F31</f>
        <v>0</v>
      </c>
    </row>
    <row r="32" spans="1:8" s="7" customFormat="1" ht="14.25" customHeight="1">
      <c r="A32" s="15"/>
      <c r="B32" s="10"/>
      <c r="C32" s="16" t="s">
        <v>84</v>
      </c>
      <c r="D32" s="39" t="s">
        <v>86</v>
      </c>
      <c r="E32" s="205">
        <v>40</v>
      </c>
      <c r="F32" s="140"/>
      <c r="G32" s="207">
        <f t="shared" ref="G32:G33" si="2">E32*F32</f>
        <v>0</v>
      </c>
    </row>
    <row r="33" spans="1:8" s="7" customFormat="1" ht="14.25" customHeight="1">
      <c r="A33" s="15"/>
      <c r="B33" s="10"/>
      <c r="C33" s="16" t="s">
        <v>85</v>
      </c>
      <c r="D33" s="39" t="s">
        <v>14</v>
      </c>
      <c r="E33" s="205">
        <v>5</v>
      </c>
      <c r="F33" s="206"/>
      <c r="G33" s="207">
        <f t="shared" si="2"/>
        <v>0</v>
      </c>
    </row>
    <row r="34" spans="1:8" s="7" customFormat="1" ht="12.75">
      <c r="A34" s="44"/>
      <c r="B34" s="45"/>
      <c r="C34" s="66" t="str">
        <f>C23&amp;" UKUPNO:"</f>
        <v>BETONSKI RADOVI UKUPNO:</v>
      </c>
      <c r="D34" s="46"/>
      <c r="E34" s="47"/>
      <c r="F34" s="105"/>
      <c r="G34" s="83">
        <f>SUM(G24:G33)</f>
        <v>0</v>
      </c>
    </row>
    <row r="35" spans="1:8" s="7" customFormat="1" ht="12.75" customHeight="1">
      <c r="A35" s="15"/>
      <c r="B35" s="10"/>
      <c r="C35" s="38"/>
      <c r="D35" s="39"/>
      <c r="E35" s="40"/>
      <c r="F35" s="108"/>
      <c r="G35" s="84"/>
    </row>
    <row r="36" spans="1:8" s="7" customFormat="1" ht="12.75">
      <c r="A36" s="28" t="s">
        <v>22</v>
      </c>
      <c r="B36" s="31"/>
      <c r="C36" s="68" t="s">
        <v>34</v>
      </c>
      <c r="D36" s="29"/>
      <c r="E36" s="30"/>
      <c r="F36" s="109"/>
      <c r="G36" s="88"/>
    </row>
    <row r="37" spans="1:8" s="7" customFormat="1" ht="48.75" customHeight="1">
      <c r="A37" s="20"/>
      <c r="B37" s="8" t="s">
        <v>19</v>
      </c>
      <c r="C37" s="65" t="s">
        <v>35</v>
      </c>
      <c r="D37" s="4" t="s">
        <v>14</v>
      </c>
      <c r="E37" s="19">
        <v>480</v>
      </c>
      <c r="F37" s="101"/>
      <c r="G37" s="82">
        <f>ROUND(E37*F37,2)</f>
        <v>0</v>
      </c>
    </row>
    <row r="38" spans="1:8" s="7" customFormat="1" ht="120" customHeight="1">
      <c r="A38" s="20"/>
      <c r="B38" s="8" t="s">
        <v>20</v>
      </c>
      <c r="C38" s="65" t="s">
        <v>36</v>
      </c>
      <c r="D38" s="4" t="s">
        <v>13</v>
      </c>
      <c r="E38" s="19">
        <v>230</v>
      </c>
      <c r="F38" s="101"/>
      <c r="G38" s="82">
        <f>ROUND(E38*F38,2)</f>
        <v>0</v>
      </c>
    </row>
    <row r="39" spans="1:8" s="7" customFormat="1" ht="12.75" customHeight="1">
      <c r="A39" s="44"/>
      <c r="B39" s="45"/>
      <c r="C39" s="66" t="str">
        <f>C36&amp;" UKUPNO:"</f>
        <v>KONSTRUKCIJA PJEŠAČKIH POVRŠINA UKUPNO:</v>
      </c>
      <c r="D39" s="46"/>
      <c r="E39" s="47"/>
      <c r="F39" s="105"/>
      <c r="G39" s="83">
        <f>SUM(G37:G38)</f>
        <v>0</v>
      </c>
      <c r="H39" s="203"/>
    </row>
    <row r="40" spans="1:8" s="7" customFormat="1" ht="12.75">
      <c r="A40" s="15"/>
      <c r="B40" s="10"/>
      <c r="C40" s="123"/>
      <c r="D40" s="39"/>
      <c r="E40" s="40"/>
      <c r="F40" s="124"/>
      <c r="G40" s="125"/>
    </row>
    <row r="41" spans="1:8" s="7" customFormat="1" ht="12.75">
      <c r="A41" s="51" t="s">
        <v>45</v>
      </c>
      <c r="B41" s="48"/>
      <c r="C41" s="67" t="s">
        <v>28</v>
      </c>
      <c r="D41" s="49"/>
      <c r="E41" s="50"/>
      <c r="F41" s="104"/>
      <c r="G41" s="85"/>
    </row>
    <row r="42" spans="1:8" s="7" customFormat="1" ht="46.5" customHeight="1">
      <c r="A42" s="5"/>
      <c r="B42" s="8" t="s">
        <v>19</v>
      </c>
      <c r="C42" s="65" t="s">
        <v>81</v>
      </c>
      <c r="D42" s="4" t="s">
        <v>72</v>
      </c>
      <c r="E42" s="18">
        <v>8</v>
      </c>
      <c r="F42" s="101"/>
      <c r="G42" s="82">
        <f>E42*F42</f>
        <v>0</v>
      </c>
    </row>
    <row r="43" spans="1:8" s="7" customFormat="1" ht="55.5" customHeight="1">
      <c r="A43" s="5"/>
      <c r="B43" s="8" t="s">
        <v>20</v>
      </c>
      <c r="C43" s="65" t="s">
        <v>88</v>
      </c>
      <c r="D43" s="4" t="s">
        <v>8</v>
      </c>
      <c r="E43" s="18">
        <v>4</v>
      </c>
      <c r="F43" s="101"/>
      <c r="G43" s="137">
        <f t="shared" ref="G43" si="3">ROUND(E43*F43,2)</f>
        <v>0</v>
      </c>
    </row>
    <row r="44" spans="1:8" s="7" customFormat="1" ht="20.25" customHeight="1">
      <c r="A44" s="44"/>
      <c r="B44" s="45"/>
      <c r="C44" s="66" t="str">
        <f>C41&amp;" UKUPNO:"</f>
        <v>URBANA OPREMA I VANJSKO UREĐENJE UKUPNO:</v>
      </c>
      <c r="D44" s="66"/>
      <c r="E44" s="47"/>
      <c r="F44" s="105"/>
      <c r="G44" s="83">
        <f>SUM(G42:G43)</f>
        <v>0</v>
      </c>
      <c r="H44" s="203"/>
    </row>
    <row r="45" spans="1:8" s="7" customFormat="1" ht="14.25" customHeight="1">
      <c r="A45" s="15"/>
      <c r="B45" s="10"/>
      <c r="C45" s="38"/>
      <c r="D45" s="38"/>
      <c r="E45" s="40"/>
      <c r="F45" s="108"/>
      <c r="G45" s="84"/>
    </row>
    <row r="46" spans="1:8" s="12" customFormat="1" ht="14.25" customHeight="1">
      <c r="A46" s="15"/>
      <c r="B46" s="37" t="s">
        <v>17</v>
      </c>
      <c r="C46" s="16"/>
      <c r="D46" s="17"/>
      <c r="E46" s="17"/>
      <c r="F46" s="110"/>
      <c r="G46" s="89"/>
    </row>
    <row r="47" spans="1:8" s="12" customFormat="1" ht="12.75" customHeight="1">
      <c r="A47" s="15"/>
      <c r="B47" s="10"/>
      <c r="C47" s="64" t="s">
        <v>58</v>
      </c>
      <c r="D47" s="36"/>
      <c r="E47" s="36"/>
      <c r="F47" s="111"/>
      <c r="G47" s="90"/>
    </row>
    <row r="48" spans="1:8" s="12" customFormat="1" ht="12.75" customHeight="1">
      <c r="A48" s="9"/>
      <c r="B48" s="10"/>
      <c r="C48" s="16" t="s">
        <v>24</v>
      </c>
      <c r="D48" s="11"/>
      <c r="E48" s="11"/>
      <c r="F48" s="112"/>
      <c r="G48" s="91">
        <f>G13</f>
        <v>0</v>
      </c>
    </row>
    <row r="49" spans="1:7" s="12" customFormat="1" ht="12.75" customHeight="1">
      <c r="A49" s="9"/>
      <c r="B49" s="10"/>
      <c r="C49" s="16" t="s">
        <v>9</v>
      </c>
      <c r="D49" s="11"/>
      <c r="E49" s="11"/>
      <c r="F49" s="112"/>
      <c r="G49" s="91">
        <f>G21</f>
        <v>0</v>
      </c>
    </row>
    <row r="50" spans="1:7" s="12" customFormat="1" ht="12.75">
      <c r="A50" s="9"/>
      <c r="B50" s="10"/>
      <c r="C50" s="16" t="s">
        <v>10</v>
      </c>
      <c r="D50" s="11"/>
      <c r="E50" s="11"/>
      <c r="F50" s="112"/>
      <c r="G50" s="91">
        <f>G34</f>
        <v>0</v>
      </c>
    </row>
    <row r="51" spans="1:7" s="12" customFormat="1" ht="15.75" customHeight="1">
      <c r="A51" s="9"/>
      <c r="B51" s="10"/>
      <c r="C51" s="16" t="s">
        <v>34</v>
      </c>
      <c r="D51" s="11"/>
      <c r="E51" s="11"/>
      <c r="F51" s="112"/>
      <c r="G51" s="91">
        <f>G39</f>
        <v>0</v>
      </c>
    </row>
    <row r="52" spans="1:7" s="12" customFormat="1" ht="12.75">
      <c r="A52" s="9"/>
      <c r="B52" s="10"/>
      <c r="C52" s="16" t="s">
        <v>28</v>
      </c>
      <c r="D52" s="11"/>
      <c r="E52" s="11"/>
      <c r="F52" s="112"/>
      <c r="G52" s="91">
        <f>G44</f>
        <v>0</v>
      </c>
    </row>
    <row r="53" spans="1:7" s="7" customFormat="1" ht="12.75">
      <c r="A53" s="9"/>
      <c r="B53" s="10"/>
      <c r="C53" s="35" t="s">
        <v>59</v>
      </c>
      <c r="D53" s="11"/>
      <c r="E53" s="11"/>
      <c r="F53" s="112"/>
      <c r="G53" s="92">
        <f>SUM(G48:G52)</f>
        <v>0</v>
      </c>
    </row>
    <row r="54" spans="1:7" s="153" customFormat="1" ht="12.75">
      <c r="C54" s="176"/>
      <c r="D54" s="176"/>
      <c r="E54" s="91"/>
    </row>
    <row r="55" spans="1:7">
      <c r="A55" s="42"/>
      <c r="B55" s="6"/>
      <c r="C55" s="143"/>
      <c r="D55" s="143"/>
      <c r="E55" s="92"/>
      <c r="F55" s="6"/>
      <c r="G55" s="6"/>
    </row>
    <row r="56" spans="1:7">
      <c r="A56" s="6"/>
      <c r="B56" s="6"/>
      <c r="C56" s="6"/>
      <c r="D56" s="126"/>
      <c r="E56" s="126"/>
      <c r="F56" s="6"/>
      <c r="G56" s="6"/>
    </row>
    <row r="57" spans="1:7">
      <c r="A57" s="42"/>
      <c r="B57" s="6"/>
      <c r="C57" s="6"/>
      <c r="D57" s="126"/>
      <c r="E57" s="126"/>
      <c r="F57" s="6"/>
      <c r="G57" s="6"/>
    </row>
    <row r="58" spans="1:7" ht="16.5" customHeight="1">
      <c r="A58" s="6"/>
      <c r="B58" s="6"/>
      <c r="C58" s="6"/>
      <c r="D58" s="126"/>
      <c r="E58" s="126"/>
      <c r="F58" s="6"/>
      <c r="G58" s="6"/>
    </row>
    <row r="59" spans="1:7" ht="15.75" customHeight="1">
      <c r="A59" s="6"/>
      <c r="B59" s="6"/>
      <c r="C59" s="6"/>
      <c r="D59" s="126"/>
      <c r="E59" s="93"/>
      <c r="F59" s="6"/>
      <c r="G59" s="6"/>
    </row>
    <row r="60" spans="1:7" ht="15" customHeight="1">
      <c r="A60" s="6"/>
      <c r="B60" s="6"/>
      <c r="C60" s="6"/>
      <c r="D60" s="126"/>
      <c r="E60" s="93"/>
      <c r="F60" s="6"/>
      <c r="G60" s="6"/>
    </row>
    <row r="61" spans="1:7" ht="30" customHeight="1">
      <c r="A61" s="6"/>
      <c r="B61" s="6"/>
      <c r="C61" s="6"/>
      <c r="D61" s="126"/>
      <c r="E61" s="94"/>
      <c r="F61" s="6"/>
      <c r="G61" s="6"/>
    </row>
    <row r="62" spans="1:7">
      <c r="A62" s="6"/>
      <c r="B62" s="6"/>
      <c r="C62" s="6"/>
      <c r="D62" s="126"/>
      <c r="E62" s="93"/>
      <c r="F62" s="6"/>
      <c r="G62" s="6"/>
    </row>
    <row r="63" spans="1:7">
      <c r="A63" s="6"/>
      <c r="B63" s="6"/>
      <c r="C63" s="6"/>
      <c r="D63" s="126"/>
      <c r="E63" s="93"/>
      <c r="F63" s="6"/>
      <c r="G63" s="6"/>
    </row>
    <row r="64" spans="1:7">
      <c r="A64" s="6"/>
      <c r="B64" s="6"/>
      <c r="C64" s="6"/>
      <c r="D64" s="126"/>
      <c r="E64" s="126"/>
      <c r="F64" s="6"/>
      <c r="G64" s="6"/>
    </row>
    <row r="65" spans="4:5" s="6" customFormat="1">
      <c r="D65" s="126"/>
      <c r="E65" s="126"/>
    </row>
  </sheetData>
  <sheetProtection formatCells="0" formatColumns="0" formatRows="0" sort="0" autoFilter="0" pivotTables="0"/>
  <phoneticPr fontId="22" type="noConversion"/>
  <pageMargins left="0.70866141732283472" right="0.15748031496062992" top="0.23622047244094491" bottom="0.74803149606299213" header="0.19685039370078741" footer="0.31496062992125984"/>
  <pageSetup paperSize="9" scale="90" orientation="portrait" r:id="rId1"/>
  <rowBreaks count="2" manualBreakCount="2">
    <brk id="35" max="6" man="1"/>
    <brk id="4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FA2A-EAA9-410F-9423-766BEA4A4C14}">
  <dimension ref="A1:K539"/>
  <sheetViews>
    <sheetView showWhiteSpace="0" view="pageBreakPreview" zoomScaleNormal="100" zoomScaleSheetLayoutView="100" zoomScalePageLayoutView="90" workbookViewId="0">
      <pane ySplit="3" topLeftCell="A4" activePane="bottomLeft" state="frozenSplit"/>
      <selection pane="bottomLeft" activeCell="D44" sqref="D44"/>
    </sheetView>
  </sheetViews>
  <sheetFormatPr defaultRowHeight="15"/>
  <cols>
    <col min="1" max="1" width="5.875" style="114" customWidth="1"/>
    <col min="2" max="2" width="30.25" style="114" customWidth="1"/>
    <col min="3" max="3" width="9" style="114"/>
    <col min="4" max="4" width="9" style="115" customWidth="1"/>
    <col min="5" max="5" width="10.625" style="115" customWidth="1"/>
    <col min="6" max="6" width="12.375" style="115" customWidth="1"/>
    <col min="7" max="7" width="31" style="114" customWidth="1"/>
    <col min="8" max="9" width="9" style="114"/>
    <col min="10" max="10" width="10.75" style="126" bestFit="1" customWidth="1"/>
    <col min="11" max="11" width="12.75" style="126" customWidth="1"/>
    <col min="12" max="16384" width="9" style="114"/>
  </cols>
  <sheetData>
    <row r="1" spans="1:11">
      <c r="A1" s="180"/>
      <c r="B1" s="181" t="s">
        <v>56</v>
      </c>
      <c r="C1" s="180"/>
      <c r="D1" s="182"/>
      <c r="E1" s="182"/>
      <c r="F1" s="182"/>
      <c r="J1" s="114"/>
      <c r="K1" s="114"/>
    </row>
    <row r="2" spans="1:11">
      <c r="A2" s="180"/>
      <c r="B2" s="180"/>
      <c r="C2" s="180"/>
      <c r="D2" s="182"/>
      <c r="E2" s="182"/>
      <c r="F2" s="182"/>
      <c r="J2" s="114"/>
      <c r="K2" s="114"/>
    </row>
    <row r="3" spans="1:11" ht="26.25">
      <c r="A3" s="184" t="s">
        <v>55</v>
      </c>
      <c r="B3" s="184" t="s">
        <v>4</v>
      </c>
      <c r="C3" s="184" t="s">
        <v>11</v>
      </c>
      <c r="D3" s="185" t="s">
        <v>5</v>
      </c>
      <c r="E3" s="185" t="s">
        <v>6</v>
      </c>
      <c r="F3" s="186" t="s">
        <v>7</v>
      </c>
      <c r="J3" s="114"/>
      <c r="K3" s="114"/>
    </row>
    <row r="4" spans="1:11">
      <c r="A4" s="187" t="s">
        <v>16</v>
      </c>
      <c r="B4" s="188" t="s">
        <v>54</v>
      </c>
      <c r="C4" s="187"/>
      <c r="D4" s="189"/>
      <c r="E4" s="189"/>
      <c r="F4" s="189"/>
      <c r="J4" s="114"/>
      <c r="K4" s="114"/>
    </row>
    <row r="5" spans="1:11">
      <c r="A5" s="190"/>
      <c r="B5" s="191"/>
      <c r="C5" s="192"/>
      <c r="D5" s="193"/>
      <c r="E5" s="193"/>
      <c r="F5" s="193"/>
      <c r="J5" s="114"/>
      <c r="K5" s="114"/>
    </row>
    <row r="6" spans="1:11" ht="51">
      <c r="A6" s="190" t="s">
        <v>19</v>
      </c>
      <c r="B6" s="191" t="s">
        <v>53</v>
      </c>
      <c r="C6" s="192"/>
      <c r="D6" s="193"/>
      <c r="E6" s="193"/>
      <c r="F6" s="193"/>
      <c r="J6" s="114"/>
      <c r="K6" s="114"/>
    </row>
    <row r="7" spans="1:11">
      <c r="A7" s="190"/>
      <c r="B7" s="191" t="s">
        <v>52</v>
      </c>
      <c r="C7" s="192" t="s">
        <v>40</v>
      </c>
      <c r="D7" s="194">
        <v>100</v>
      </c>
      <c r="E7" s="193"/>
      <c r="F7" s="195">
        <f>ROUND(D7*E7,2)</f>
        <v>0</v>
      </c>
      <c r="J7" s="114"/>
      <c r="K7" s="114"/>
    </row>
    <row r="8" spans="1:11">
      <c r="A8" s="190"/>
      <c r="B8" s="191"/>
      <c r="C8" s="192"/>
      <c r="D8" s="193"/>
      <c r="E8" s="193"/>
      <c r="F8" s="193"/>
      <c r="J8" s="114"/>
      <c r="K8" s="114"/>
    </row>
    <row r="9" spans="1:11" ht="38.25">
      <c r="A9" s="190" t="s">
        <v>20</v>
      </c>
      <c r="B9" s="191" t="s">
        <v>51</v>
      </c>
      <c r="C9" s="192" t="s">
        <v>40</v>
      </c>
      <c r="D9" s="193">
        <v>100</v>
      </c>
      <c r="E9" s="193"/>
      <c r="F9" s="195">
        <f>ROUND(D9*E9,2)</f>
        <v>0</v>
      </c>
      <c r="J9" s="114"/>
      <c r="K9" s="114"/>
    </row>
    <row r="10" spans="1:11">
      <c r="A10" s="190"/>
      <c r="B10" s="191"/>
      <c r="C10" s="192"/>
      <c r="D10" s="193"/>
      <c r="E10" s="193"/>
      <c r="F10" s="193"/>
      <c r="J10" s="114"/>
      <c r="K10" s="114"/>
    </row>
    <row r="11" spans="1:11" ht="63.75">
      <c r="A11" s="190" t="s">
        <v>21</v>
      </c>
      <c r="B11" s="191" t="s">
        <v>50</v>
      </c>
      <c r="C11" s="192" t="s">
        <v>8</v>
      </c>
      <c r="D11" s="193">
        <v>4</v>
      </c>
      <c r="E11" s="193"/>
      <c r="F11" s="195">
        <f>ROUND(D11*E11,2)</f>
        <v>0</v>
      </c>
      <c r="J11" s="114"/>
      <c r="K11" s="114"/>
    </row>
    <row r="12" spans="1:11">
      <c r="A12" s="190"/>
      <c r="B12" s="191"/>
      <c r="C12" s="192"/>
      <c r="D12" s="193"/>
      <c r="E12" s="193"/>
      <c r="F12" s="193"/>
      <c r="J12" s="114"/>
      <c r="K12" s="114"/>
    </row>
    <row r="13" spans="1:11" ht="25.5">
      <c r="A13" s="190" t="s">
        <v>23</v>
      </c>
      <c r="B13" s="191" t="s">
        <v>49</v>
      </c>
      <c r="C13" s="192" t="s">
        <v>40</v>
      </c>
      <c r="D13" s="193">
        <v>100</v>
      </c>
      <c r="E13" s="193"/>
      <c r="F13" s="195">
        <f>ROUND(D13*E13,2)</f>
        <v>0</v>
      </c>
      <c r="J13" s="114"/>
      <c r="K13" s="114"/>
    </row>
    <row r="14" spans="1:11">
      <c r="A14" s="190"/>
      <c r="B14" s="191"/>
      <c r="C14" s="192"/>
      <c r="D14" s="193"/>
      <c r="E14" s="193"/>
      <c r="F14" s="193"/>
      <c r="J14" s="114"/>
      <c r="K14" s="114"/>
    </row>
    <row r="15" spans="1:11">
      <c r="A15" s="196" t="s">
        <v>48</v>
      </c>
      <c r="B15" s="197" t="s">
        <v>47</v>
      </c>
      <c r="C15" s="192"/>
      <c r="D15" s="193"/>
      <c r="E15" s="193"/>
      <c r="F15" s="193"/>
      <c r="J15" s="114"/>
      <c r="K15" s="114"/>
    </row>
    <row r="16" spans="1:11" ht="38.25">
      <c r="A16" s="190" t="s">
        <v>19</v>
      </c>
      <c r="B16" s="191" t="s">
        <v>46</v>
      </c>
      <c r="C16" s="192"/>
      <c r="D16" s="193"/>
      <c r="E16" s="193"/>
      <c r="F16" s="193"/>
      <c r="J16" s="114"/>
      <c r="K16" s="114"/>
    </row>
    <row r="17" spans="1:11">
      <c r="A17" s="190"/>
      <c r="B17" s="191"/>
      <c r="C17" s="192"/>
      <c r="D17" s="193"/>
      <c r="E17" s="193"/>
      <c r="F17" s="193"/>
      <c r="J17" s="114"/>
      <c r="K17" s="114"/>
    </row>
    <row r="18" spans="1:11">
      <c r="A18" s="190"/>
      <c r="B18" s="191" t="s">
        <v>57</v>
      </c>
      <c r="C18" s="192" t="s">
        <v>40</v>
      </c>
      <c r="D18" s="193">
        <v>100</v>
      </c>
      <c r="E18" s="193"/>
      <c r="F18" s="195">
        <f>ROUND(D18*E18,2)</f>
        <v>0</v>
      </c>
      <c r="J18" s="114"/>
      <c r="K18" s="114"/>
    </row>
    <row r="19" spans="1:11">
      <c r="A19" s="190"/>
      <c r="B19" s="191"/>
      <c r="C19" s="192"/>
      <c r="D19" s="193"/>
      <c r="E19" s="193"/>
      <c r="F19" s="193"/>
      <c r="J19" s="114"/>
      <c r="K19" s="114"/>
    </row>
    <row r="20" spans="1:11" ht="89.25">
      <c r="A20" s="190" t="s">
        <v>20</v>
      </c>
      <c r="B20" s="198" t="s">
        <v>74</v>
      </c>
      <c r="C20" s="192" t="s">
        <v>8</v>
      </c>
      <c r="D20" s="193">
        <v>4</v>
      </c>
      <c r="E20" s="193"/>
      <c r="F20" s="195">
        <f>ROUND(D20*E20,2)</f>
        <v>0</v>
      </c>
      <c r="G20" s="118"/>
      <c r="J20" s="114"/>
      <c r="K20" s="114"/>
    </row>
    <row r="21" spans="1:11">
      <c r="A21" s="190"/>
      <c r="B21" s="191"/>
      <c r="C21" s="192"/>
      <c r="D21" s="193"/>
      <c r="E21" s="193"/>
      <c r="F21" s="193"/>
      <c r="G21" s="118"/>
      <c r="J21" s="114"/>
      <c r="K21" s="114"/>
    </row>
    <row r="22" spans="1:11" ht="219.75" customHeight="1">
      <c r="A22" s="190" t="s">
        <v>21</v>
      </c>
      <c r="B22" s="191" t="s">
        <v>75</v>
      </c>
      <c r="C22" s="192" t="s">
        <v>8</v>
      </c>
      <c r="D22" s="193">
        <v>4</v>
      </c>
      <c r="E22" s="193"/>
      <c r="F22" s="195">
        <f>ROUND(D22*E22,2)</f>
        <v>0</v>
      </c>
      <c r="G22" s="118"/>
      <c r="J22" s="114"/>
      <c r="K22" s="114"/>
    </row>
    <row r="23" spans="1:11">
      <c r="A23" s="196"/>
      <c r="B23" s="191"/>
      <c r="C23" s="192"/>
      <c r="D23" s="193"/>
      <c r="E23" s="193"/>
      <c r="F23" s="193"/>
      <c r="J23" s="114"/>
      <c r="K23" s="114"/>
    </row>
    <row r="24" spans="1:11" ht="25.5">
      <c r="A24" s="190" t="s">
        <v>22</v>
      </c>
      <c r="B24" s="191" t="s">
        <v>43</v>
      </c>
      <c r="C24" s="192" t="s">
        <v>8</v>
      </c>
      <c r="D24" s="193">
        <v>4</v>
      </c>
      <c r="E24" s="193"/>
      <c r="F24" s="195">
        <f>ROUND(D24*E24,2)</f>
        <v>0</v>
      </c>
      <c r="J24" s="114"/>
      <c r="K24" s="114"/>
    </row>
    <row r="25" spans="1:11">
      <c r="A25" s="196"/>
      <c r="B25" s="197"/>
      <c r="C25" s="192"/>
      <c r="D25" s="193"/>
      <c r="E25" s="193"/>
      <c r="F25" s="193"/>
      <c r="J25" s="114"/>
      <c r="K25" s="114"/>
    </row>
    <row r="26" spans="1:11" ht="38.25">
      <c r="A26" s="190" t="s">
        <v>23</v>
      </c>
      <c r="B26" s="191" t="s">
        <v>62</v>
      </c>
      <c r="C26" s="192"/>
      <c r="D26" s="193"/>
      <c r="E26" s="193"/>
      <c r="F26" s="193"/>
      <c r="J26" s="114"/>
      <c r="K26" s="114"/>
    </row>
    <row r="27" spans="1:11">
      <c r="A27" s="190"/>
      <c r="B27" s="191" t="s">
        <v>41</v>
      </c>
      <c r="C27" s="192" t="s">
        <v>40</v>
      </c>
      <c r="D27" s="193">
        <v>30</v>
      </c>
      <c r="E27" s="193"/>
      <c r="F27" s="195">
        <f>ROUND(D27*E27,2)</f>
        <v>0</v>
      </c>
      <c r="J27" s="114"/>
      <c r="K27" s="114"/>
    </row>
    <row r="28" spans="1:11">
      <c r="A28" s="190"/>
      <c r="B28" s="191"/>
      <c r="C28" s="192"/>
      <c r="D28" s="193"/>
      <c r="E28" s="193"/>
      <c r="F28" s="195"/>
      <c r="J28" s="114"/>
      <c r="K28" s="114"/>
    </row>
    <row r="29" spans="1:11" ht="25.5">
      <c r="A29" s="190" t="s">
        <v>45</v>
      </c>
      <c r="B29" s="191" t="s">
        <v>39</v>
      </c>
      <c r="C29" s="192" t="s">
        <v>8</v>
      </c>
      <c r="D29" s="193">
        <v>4</v>
      </c>
      <c r="E29" s="193"/>
      <c r="F29" s="195">
        <f>ROUND(D29*E29,2)</f>
        <v>0</v>
      </c>
      <c r="J29" s="114"/>
      <c r="K29" s="114"/>
    </row>
    <row r="30" spans="1:11">
      <c r="A30" s="190"/>
      <c r="B30" s="191"/>
      <c r="C30" s="192"/>
      <c r="D30" s="193"/>
      <c r="E30" s="193"/>
      <c r="F30" s="195"/>
      <c r="J30" s="114"/>
      <c r="K30" s="114"/>
    </row>
    <row r="31" spans="1:11" ht="25.5">
      <c r="A31" s="190" t="s">
        <v>44</v>
      </c>
      <c r="B31" s="191" t="s">
        <v>38</v>
      </c>
      <c r="C31" s="192" t="s">
        <v>8</v>
      </c>
      <c r="D31" s="193">
        <v>6</v>
      </c>
      <c r="E31" s="193"/>
      <c r="F31" s="195">
        <f>ROUND(D31*E31,2)</f>
        <v>0</v>
      </c>
      <c r="J31" s="114"/>
      <c r="K31" s="114"/>
    </row>
    <row r="32" spans="1:11">
      <c r="A32" s="190"/>
      <c r="B32" s="191"/>
      <c r="C32" s="192"/>
      <c r="D32" s="193"/>
      <c r="E32" s="193"/>
      <c r="F32" s="195"/>
      <c r="J32" s="114"/>
      <c r="K32" s="114"/>
    </row>
    <row r="33" spans="1:11" ht="38.25">
      <c r="A33" s="190" t="s">
        <v>42</v>
      </c>
      <c r="B33" s="191" t="s">
        <v>37</v>
      </c>
      <c r="C33" s="192" t="s">
        <v>8</v>
      </c>
      <c r="D33" s="193">
        <v>4</v>
      </c>
      <c r="E33" s="193"/>
      <c r="F33" s="195">
        <f>ROUND(D33*E33,2)</f>
        <v>0</v>
      </c>
      <c r="J33" s="114"/>
      <c r="K33" s="114"/>
    </row>
    <row r="34" spans="1:11">
      <c r="A34" s="190"/>
      <c r="B34" s="191"/>
      <c r="C34" s="192"/>
      <c r="D34" s="193"/>
      <c r="E34" s="193"/>
      <c r="F34" s="193"/>
      <c r="J34" s="114"/>
      <c r="K34" s="114"/>
    </row>
    <row r="35" spans="1:11" s="7" customFormat="1" ht="12.75">
      <c r="A35" s="199"/>
      <c r="B35" s="8" t="s">
        <v>63</v>
      </c>
      <c r="C35" s="200"/>
      <c r="D35" s="201"/>
      <c r="E35" s="201"/>
      <c r="F35" s="202">
        <f>SUM(F5:F34)</f>
        <v>0</v>
      </c>
      <c r="G35" s="170"/>
      <c r="H35" s="172"/>
    </row>
    <row r="36" spans="1:11" s="12" customFormat="1" ht="12.75">
      <c r="A36" s="9"/>
      <c r="B36" s="150"/>
      <c r="C36" s="35"/>
      <c r="D36" s="11"/>
      <c r="E36" s="11"/>
      <c r="F36" s="149"/>
      <c r="G36" s="170"/>
    </row>
    <row r="37" spans="1:11" s="6" customFormat="1" ht="13.5">
      <c r="A37" s="15"/>
      <c r="B37" s="10"/>
      <c r="C37" s="177"/>
      <c r="D37" s="178"/>
      <c r="E37" s="178"/>
      <c r="F37" s="179"/>
      <c r="G37" s="171"/>
    </row>
    <row r="38" spans="1:11">
      <c r="A38" s="120"/>
      <c r="B38" s="118"/>
      <c r="C38" s="117"/>
      <c r="D38" s="119"/>
      <c r="E38" s="119"/>
      <c r="F38" s="119"/>
      <c r="J38" s="114"/>
      <c r="K38" s="114"/>
    </row>
    <row r="39" spans="1:11">
      <c r="A39" s="120"/>
      <c r="B39" s="118"/>
      <c r="C39" s="117"/>
      <c r="D39" s="119"/>
      <c r="E39" s="119"/>
      <c r="F39" s="119"/>
      <c r="J39" s="114"/>
      <c r="K39" s="114"/>
    </row>
    <row r="40" spans="1:11">
      <c r="A40" s="120"/>
      <c r="B40" s="118"/>
      <c r="C40" s="117"/>
      <c r="D40" s="119"/>
      <c r="E40" s="119"/>
      <c r="F40" s="119"/>
      <c r="J40" s="139"/>
      <c r="K40" s="139"/>
    </row>
    <row r="41" spans="1:11">
      <c r="A41" s="120"/>
      <c r="B41" s="118"/>
      <c r="C41" s="117"/>
      <c r="D41" s="119"/>
      <c r="E41" s="119"/>
      <c r="F41" s="119"/>
      <c r="J41" s="139"/>
      <c r="K41" s="139"/>
    </row>
    <row r="42" spans="1:11">
      <c r="A42" s="120"/>
      <c r="B42" s="118"/>
      <c r="C42" s="117"/>
      <c r="D42" s="119"/>
      <c r="E42" s="119"/>
      <c r="F42" s="119"/>
      <c r="J42" s="140"/>
      <c r="K42" s="140"/>
    </row>
    <row r="43" spans="1:11">
      <c r="A43" s="120"/>
      <c r="B43" s="118"/>
      <c r="C43" s="117"/>
      <c r="D43" s="119"/>
      <c r="E43" s="119"/>
      <c r="F43" s="119"/>
      <c r="J43" s="140"/>
      <c r="K43" s="140"/>
    </row>
    <row r="44" spans="1:11">
      <c r="A44" s="120"/>
      <c r="B44" s="118"/>
      <c r="C44" s="117"/>
      <c r="D44" s="119"/>
      <c r="E44" s="119"/>
      <c r="F44" s="119"/>
      <c r="J44" s="140"/>
      <c r="K44" s="140"/>
    </row>
    <row r="45" spans="1:11">
      <c r="A45" s="120"/>
      <c r="B45" s="118"/>
      <c r="C45" s="117"/>
      <c r="D45" s="119"/>
      <c r="E45" s="119"/>
      <c r="F45" s="119"/>
      <c r="J45" s="140"/>
      <c r="K45" s="140"/>
    </row>
    <row r="46" spans="1:11">
      <c r="A46" s="120"/>
      <c r="B46" s="118"/>
      <c r="C46" s="117"/>
      <c r="D46" s="119"/>
      <c r="E46" s="119"/>
      <c r="F46" s="119"/>
      <c r="J46" s="140"/>
      <c r="K46" s="140"/>
    </row>
    <row r="47" spans="1:11">
      <c r="A47" s="120"/>
      <c r="B47" s="118"/>
      <c r="C47" s="117"/>
      <c r="D47" s="119"/>
      <c r="E47" s="119"/>
      <c r="F47" s="119"/>
      <c r="J47" s="108"/>
      <c r="K47" s="84"/>
    </row>
    <row r="48" spans="1:11">
      <c r="A48" s="120"/>
      <c r="B48" s="118"/>
      <c r="C48" s="117"/>
      <c r="D48" s="119"/>
      <c r="E48" s="119"/>
      <c r="F48" s="119"/>
      <c r="J48" s="140"/>
      <c r="K48" s="140"/>
    </row>
    <row r="49" spans="1:11">
      <c r="A49" s="120"/>
      <c r="B49" s="118"/>
      <c r="C49" s="117"/>
      <c r="D49" s="119"/>
      <c r="E49" s="119"/>
      <c r="F49" s="119"/>
      <c r="J49" s="139"/>
      <c r="K49" s="139"/>
    </row>
    <row r="50" spans="1:11">
      <c r="A50" s="120"/>
      <c r="B50" s="118"/>
      <c r="C50" s="117"/>
      <c r="D50" s="119"/>
      <c r="E50" s="119"/>
      <c r="F50" s="119"/>
      <c r="J50" s="139"/>
      <c r="K50" s="139"/>
    </row>
    <row r="51" spans="1:11">
      <c r="A51" s="120"/>
      <c r="B51" s="118"/>
      <c r="C51" s="117"/>
      <c r="D51" s="119"/>
      <c r="E51" s="119"/>
      <c r="F51" s="119"/>
      <c r="J51" s="139"/>
      <c r="K51" s="139"/>
    </row>
    <row r="52" spans="1:11">
      <c r="A52" s="120"/>
      <c r="B52" s="118"/>
      <c r="C52" s="117"/>
      <c r="D52" s="119"/>
      <c r="E52" s="119"/>
      <c r="F52" s="119"/>
      <c r="J52" s="139"/>
      <c r="K52" s="139"/>
    </row>
    <row r="53" spans="1:11">
      <c r="A53" s="120"/>
      <c r="B53" s="118"/>
      <c r="C53" s="117"/>
      <c r="D53" s="119"/>
      <c r="E53" s="119"/>
      <c r="F53" s="119"/>
      <c r="J53" s="136"/>
      <c r="K53" s="136"/>
    </row>
    <row r="54" spans="1:11">
      <c r="A54" s="120"/>
      <c r="B54" s="118"/>
      <c r="C54" s="117"/>
      <c r="D54" s="119"/>
      <c r="E54" s="119"/>
      <c r="F54" s="119"/>
      <c r="J54" s="136"/>
      <c r="K54" s="136"/>
    </row>
    <row r="55" spans="1:11">
      <c r="A55" s="120"/>
      <c r="B55" s="118"/>
      <c r="C55" s="117"/>
      <c r="D55" s="119"/>
      <c r="E55" s="119"/>
      <c r="F55" s="119"/>
      <c r="J55" s="136"/>
      <c r="K55" s="136"/>
    </row>
    <row r="56" spans="1:11">
      <c r="A56" s="120"/>
      <c r="B56" s="118"/>
      <c r="C56" s="117"/>
      <c r="D56" s="119"/>
      <c r="E56" s="119"/>
      <c r="F56" s="119"/>
      <c r="J56" s="136"/>
      <c r="K56" s="136"/>
    </row>
    <row r="57" spans="1:11">
      <c r="A57" s="120"/>
      <c r="B57" s="118"/>
      <c r="C57" s="117"/>
      <c r="D57" s="119"/>
      <c r="E57" s="119"/>
      <c r="F57" s="119"/>
      <c r="J57" s="108"/>
      <c r="K57" s="84"/>
    </row>
    <row r="58" spans="1:11">
      <c r="A58" s="120"/>
      <c r="B58" s="118"/>
      <c r="C58" s="117"/>
      <c r="D58" s="119"/>
      <c r="E58" s="119"/>
      <c r="F58" s="119"/>
      <c r="J58" s="139"/>
      <c r="K58" s="139"/>
    </row>
    <row r="59" spans="1:11">
      <c r="A59" s="120"/>
      <c r="B59" s="118"/>
      <c r="C59" s="117"/>
      <c r="D59" s="119"/>
      <c r="E59" s="119"/>
      <c r="F59" s="119"/>
      <c r="J59" s="139"/>
      <c r="K59" s="139"/>
    </row>
    <row r="60" spans="1:11">
      <c r="A60" s="120"/>
      <c r="B60" s="118"/>
      <c r="C60" s="117"/>
      <c r="D60" s="119"/>
      <c r="E60" s="119"/>
      <c r="F60" s="119"/>
      <c r="J60" s="139"/>
      <c r="K60" s="139"/>
    </row>
    <row r="61" spans="1:11">
      <c r="A61" s="120"/>
      <c r="B61" s="118"/>
      <c r="C61" s="117"/>
      <c r="D61" s="119"/>
      <c r="E61" s="119"/>
      <c r="F61" s="119"/>
      <c r="J61"/>
      <c r="K61" s="145"/>
    </row>
    <row r="62" spans="1:11">
      <c r="A62" s="120"/>
      <c r="B62" s="118"/>
      <c r="C62" s="117"/>
      <c r="D62" s="119"/>
      <c r="E62" s="119"/>
      <c r="F62" s="119"/>
      <c r="J62" s="141"/>
      <c r="K62" s="146"/>
    </row>
    <row r="63" spans="1:11">
      <c r="A63" s="120"/>
      <c r="B63" s="118"/>
      <c r="C63" s="117"/>
      <c r="D63" s="119"/>
      <c r="E63" s="119"/>
      <c r="F63" s="119"/>
      <c r="J63" s="136"/>
      <c r="K63" s="136"/>
    </row>
    <row r="64" spans="1:11">
      <c r="A64" s="120"/>
      <c r="B64" s="118"/>
      <c r="C64" s="117"/>
      <c r="D64" s="119"/>
      <c r="E64" s="119"/>
      <c r="F64" s="119"/>
      <c r="J64" s="141"/>
      <c r="K64" s="146"/>
    </row>
    <row r="65" spans="1:11">
      <c r="A65" s="120"/>
      <c r="B65" s="118"/>
      <c r="C65" s="117"/>
      <c r="D65" s="119"/>
      <c r="E65" s="119"/>
      <c r="F65" s="119"/>
      <c r="J65" s="141"/>
      <c r="K65" s="146"/>
    </row>
    <row r="66" spans="1:11">
      <c r="A66" s="120"/>
      <c r="B66" s="118"/>
      <c r="C66" s="117"/>
      <c r="D66" s="119"/>
      <c r="E66" s="119"/>
      <c r="F66" s="119"/>
      <c r="J66" s="136"/>
      <c r="K66" s="136"/>
    </row>
    <row r="67" spans="1:11">
      <c r="A67" s="120"/>
      <c r="B67" s="118"/>
      <c r="C67" s="117"/>
      <c r="D67" s="119"/>
      <c r="E67" s="119"/>
      <c r="F67" s="119"/>
      <c r="J67" s="141"/>
      <c r="K67" s="146"/>
    </row>
    <row r="68" spans="1:11">
      <c r="A68" s="120"/>
      <c r="B68" s="118"/>
      <c r="C68" s="117"/>
      <c r="D68" s="119"/>
      <c r="E68" s="119"/>
      <c r="F68" s="119"/>
      <c r="J68" s="141"/>
      <c r="K68" s="146"/>
    </row>
    <row r="69" spans="1:11">
      <c r="A69" s="120"/>
      <c r="B69" s="118"/>
      <c r="C69" s="117"/>
      <c r="D69" s="119"/>
      <c r="E69" s="119"/>
      <c r="F69" s="119"/>
      <c r="J69" s="141"/>
      <c r="K69" s="146"/>
    </row>
    <row r="70" spans="1:11">
      <c r="A70" s="120"/>
      <c r="B70" s="118"/>
      <c r="C70" s="117"/>
      <c r="D70" s="119"/>
      <c r="E70" s="119"/>
      <c r="F70" s="119"/>
      <c r="J70" s="141"/>
      <c r="K70" s="146"/>
    </row>
    <row r="71" spans="1:11">
      <c r="A71" s="120"/>
      <c r="B71" s="118"/>
      <c r="C71" s="117"/>
      <c r="D71" s="119"/>
      <c r="E71" s="119"/>
      <c r="F71" s="119"/>
      <c r="J71" s="136"/>
      <c r="K71" s="136"/>
    </row>
    <row r="72" spans="1:11">
      <c r="A72" s="120"/>
      <c r="B72" s="118"/>
      <c r="C72" s="117"/>
      <c r="D72" s="119"/>
      <c r="E72" s="119"/>
      <c r="F72" s="119"/>
      <c r="J72" s="141"/>
      <c r="K72" s="146"/>
    </row>
    <row r="73" spans="1:11">
      <c r="A73" s="120"/>
      <c r="B73" s="118"/>
      <c r="C73" s="117"/>
      <c r="D73" s="119"/>
      <c r="E73" s="119"/>
      <c r="F73" s="119"/>
      <c r="J73" s="141"/>
      <c r="K73" s="146"/>
    </row>
    <row r="74" spans="1:11">
      <c r="A74" s="120"/>
      <c r="B74" s="118"/>
      <c r="C74" s="117"/>
      <c r="D74" s="119"/>
      <c r="E74" s="119"/>
      <c r="F74" s="119"/>
      <c r="J74" s="141"/>
      <c r="K74" s="146"/>
    </row>
    <row r="75" spans="1:11">
      <c r="A75" s="120"/>
      <c r="B75" s="118"/>
      <c r="C75" s="117"/>
      <c r="D75" s="119"/>
      <c r="E75" s="119"/>
      <c r="F75" s="119"/>
      <c r="J75" s="136"/>
      <c r="K75" s="136"/>
    </row>
    <row r="76" spans="1:11">
      <c r="A76" s="120"/>
      <c r="B76" s="118"/>
      <c r="C76" s="117"/>
      <c r="D76" s="119"/>
      <c r="E76" s="119"/>
      <c r="F76" s="119"/>
      <c r="J76" s="136"/>
      <c r="K76" s="136"/>
    </row>
    <row r="77" spans="1:11">
      <c r="A77" s="120"/>
      <c r="B77" s="118"/>
      <c r="C77" s="117"/>
      <c r="D77" s="119"/>
      <c r="E77" s="119"/>
      <c r="F77" s="119"/>
      <c r="J77" s="141"/>
      <c r="K77" s="146"/>
    </row>
    <row r="78" spans="1:11">
      <c r="A78" s="120"/>
      <c r="B78" s="118"/>
      <c r="C78" s="117"/>
      <c r="D78" s="119"/>
      <c r="E78" s="119"/>
      <c r="F78" s="119"/>
      <c r="J78" s="141"/>
      <c r="K78" s="146"/>
    </row>
    <row r="79" spans="1:11">
      <c r="A79" s="120"/>
      <c r="B79" s="118"/>
      <c r="C79" s="117"/>
      <c r="D79" s="119"/>
      <c r="E79" s="119"/>
      <c r="F79" s="119"/>
      <c r="J79" s="136"/>
      <c r="K79" s="136"/>
    </row>
    <row r="80" spans="1:11">
      <c r="A80" s="120"/>
      <c r="B80" s="118"/>
      <c r="C80" s="117"/>
      <c r="D80" s="119"/>
      <c r="E80" s="119"/>
      <c r="F80" s="119"/>
      <c r="J80" s="141"/>
      <c r="K80" s="146"/>
    </row>
    <row r="81" spans="1:11">
      <c r="A81" s="120"/>
      <c r="B81" s="118"/>
      <c r="C81" s="117"/>
      <c r="D81" s="119"/>
      <c r="E81" s="119"/>
      <c r="F81" s="119"/>
      <c r="J81" s="141"/>
      <c r="K81" s="146"/>
    </row>
    <row r="82" spans="1:11">
      <c r="A82" s="120"/>
      <c r="B82" s="118"/>
      <c r="C82" s="117"/>
      <c r="D82" s="119"/>
      <c r="E82" s="119"/>
      <c r="F82" s="119"/>
      <c r="J82" s="141"/>
      <c r="K82" s="146"/>
    </row>
    <row r="83" spans="1:11">
      <c r="A83" s="120"/>
      <c r="B83" s="118"/>
      <c r="C83" s="117"/>
      <c r="D83" s="119"/>
      <c r="E83" s="119"/>
      <c r="F83" s="119"/>
      <c r="J83" s="108"/>
      <c r="K83" s="84"/>
    </row>
    <row r="84" spans="1:11">
      <c r="A84" s="120"/>
      <c r="B84" s="118"/>
      <c r="C84" s="117"/>
      <c r="D84" s="119"/>
      <c r="E84" s="119"/>
      <c r="F84" s="119"/>
      <c r="J84" s="139"/>
      <c r="K84" s="139"/>
    </row>
    <row r="85" spans="1:11">
      <c r="A85" s="120"/>
      <c r="B85" s="118"/>
      <c r="C85" s="117"/>
      <c r="D85" s="119"/>
      <c r="E85" s="119"/>
      <c r="F85" s="119"/>
      <c r="J85" s="139"/>
      <c r="K85" s="139"/>
    </row>
    <row r="86" spans="1:11">
      <c r="A86" s="120"/>
      <c r="B86" s="118"/>
      <c r="C86" s="117"/>
      <c r="D86" s="119"/>
      <c r="E86" s="119"/>
      <c r="F86" s="119"/>
      <c r="J86" s="142"/>
      <c r="K86" s="142"/>
    </row>
    <row r="87" spans="1:11">
      <c r="A87" s="120"/>
      <c r="B87" s="118"/>
      <c r="C87" s="117"/>
      <c r="D87" s="119"/>
      <c r="E87" s="119"/>
      <c r="F87" s="119"/>
      <c r="J87" s="143"/>
      <c r="K87" s="147"/>
    </row>
    <row r="88" spans="1:11">
      <c r="A88" s="120"/>
      <c r="B88" s="118"/>
      <c r="C88" s="117"/>
      <c r="D88" s="119"/>
      <c r="E88" s="119"/>
      <c r="F88" s="119"/>
      <c r="J88" s="112"/>
      <c r="K88" s="91"/>
    </row>
    <row r="89" spans="1:11">
      <c r="A89" s="120"/>
      <c r="B89" s="118"/>
      <c r="C89" s="117"/>
      <c r="D89" s="119"/>
      <c r="E89" s="119"/>
      <c r="F89" s="119"/>
      <c r="J89" s="112"/>
      <c r="K89" s="91"/>
    </row>
    <row r="90" spans="1:11">
      <c r="A90" s="120"/>
      <c r="B90" s="118"/>
      <c r="C90" s="117"/>
      <c r="D90" s="119"/>
      <c r="E90" s="119"/>
      <c r="F90" s="119"/>
      <c r="J90" s="112"/>
      <c r="K90" s="91"/>
    </row>
    <row r="91" spans="1:11">
      <c r="A91" s="120"/>
      <c r="B91" s="118"/>
      <c r="C91" s="117"/>
      <c r="D91" s="119"/>
      <c r="E91" s="119"/>
      <c r="F91" s="119"/>
      <c r="J91" s="112"/>
      <c r="K91" s="91"/>
    </row>
    <row r="92" spans="1:11">
      <c r="A92" s="120"/>
      <c r="B92" s="118"/>
      <c r="C92" s="117"/>
      <c r="D92" s="119"/>
      <c r="E92" s="119"/>
      <c r="F92" s="119"/>
      <c r="J92" s="112"/>
      <c r="K92" s="91"/>
    </row>
    <row r="93" spans="1:11">
      <c r="A93" s="120"/>
      <c r="B93" s="118"/>
      <c r="C93" s="117"/>
      <c r="D93" s="119"/>
      <c r="E93" s="119"/>
      <c r="F93" s="119"/>
      <c r="J93" s="112"/>
      <c r="K93" s="91"/>
    </row>
    <row r="94" spans="1:11">
      <c r="A94" s="120"/>
      <c r="B94" s="118"/>
      <c r="C94" s="117"/>
      <c r="D94" s="119"/>
      <c r="E94" s="119"/>
      <c r="F94" s="119"/>
      <c r="J94" s="112"/>
      <c r="K94" s="91"/>
    </row>
    <row r="95" spans="1:11">
      <c r="A95" s="120"/>
      <c r="B95" s="118"/>
      <c r="C95" s="117"/>
      <c r="D95" s="119"/>
      <c r="E95" s="119"/>
      <c r="F95" s="119"/>
      <c r="J95" s="112"/>
      <c r="K95" s="92"/>
    </row>
    <row r="96" spans="1:11">
      <c r="A96" s="120"/>
      <c r="B96" s="118"/>
      <c r="C96" s="117"/>
      <c r="D96" s="119"/>
      <c r="E96" s="119"/>
      <c r="F96" s="119"/>
      <c r="J96" s="112"/>
      <c r="K96" s="92"/>
    </row>
    <row r="97" spans="1:11">
      <c r="A97" s="120"/>
      <c r="B97" s="118"/>
      <c r="C97" s="117"/>
      <c r="D97" s="119"/>
      <c r="E97" s="119"/>
      <c r="F97" s="119"/>
      <c r="J97" s="143"/>
      <c r="K97" s="148"/>
    </row>
    <row r="98" spans="1:11">
      <c r="A98" s="120"/>
      <c r="B98" s="118"/>
      <c r="C98" s="117"/>
      <c r="D98" s="119"/>
      <c r="E98" s="119"/>
      <c r="F98" s="119"/>
      <c r="J98" s="144"/>
      <c r="K98" s="144"/>
    </row>
    <row r="99" spans="1:11">
      <c r="A99" s="120"/>
      <c r="B99" s="118"/>
      <c r="C99" s="117"/>
      <c r="D99" s="119"/>
      <c r="E99" s="119"/>
      <c r="F99" s="119"/>
      <c r="J99" s="144"/>
      <c r="K99" s="144"/>
    </row>
    <row r="100" spans="1:11">
      <c r="A100" s="120"/>
      <c r="B100" s="118"/>
      <c r="C100" s="117"/>
      <c r="D100" s="119"/>
      <c r="E100" s="119"/>
      <c r="F100" s="119"/>
      <c r="J100" s="144"/>
      <c r="K100" s="144"/>
    </row>
    <row r="101" spans="1:11">
      <c r="A101" s="120"/>
      <c r="B101" s="118"/>
      <c r="C101" s="117"/>
      <c r="D101" s="119"/>
      <c r="E101" s="119"/>
      <c r="F101" s="119"/>
      <c r="J101" s="144"/>
      <c r="K101" s="144"/>
    </row>
    <row r="102" spans="1:11">
      <c r="A102" s="120"/>
      <c r="B102" s="118"/>
      <c r="C102" s="117"/>
      <c r="D102" s="119"/>
      <c r="E102" s="119"/>
      <c r="F102" s="119"/>
      <c r="J102" s="144"/>
      <c r="K102" s="144"/>
    </row>
    <row r="103" spans="1:11">
      <c r="A103" s="120"/>
      <c r="B103" s="118"/>
      <c r="C103" s="117"/>
      <c r="D103" s="119"/>
      <c r="E103" s="119"/>
      <c r="F103" s="119"/>
      <c r="J103" s="144"/>
      <c r="K103" s="144"/>
    </row>
    <row r="104" spans="1:11">
      <c r="A104" s="120"/>
      <c r="B104" s="118"/>
      <c r="C104" s="117"/>
      <c r="D104" s="119"/>
      <c r="E104" s="119"/>
      <c r="F104" s="119"/>
      <c r="J104" s="144"/>
      <c r="K104" s="144"/>
    </row>
    <row r="105" spans="1:11">
      <c r="A105" s="120"/>
      <c r="B105" s="118"/>
      <c r="C105" s="117"/>
      <c r="D105" s="119"/>
      <c r="E105" s="119"/>
      <c r="F105" s="119"/>
      <c r="J105" s="144"/>
      <c r="K105" s="144"/>
    </row>
    <row r="106" spans="1:11">
      <c r="A106" s="120"/>
      <c r="B106" s="118"/>
      <c r="C106" s="117"/>
      <c r="D106" s="119"/>
      <c r="E106" s="119"/>
      <c r="F106" s="119"/>
      <c r="J106" s="144"/>
      <c r="K106" s="144"/>
    </row>
    <row r="107" spans="1:11">
      <c r="A107" s="120"/>
      <c r="B107" s="118"/>
      <c r="C107" s="117"/>
      <c r="D107" s="119"/>
      <c r="E107" s="119"/>
      <c r="F107" s="119"/>
      <c r="J107" s="144"/>
      <c r="K107" s="144"/>
    </row>
    <row r="108" spans="1:11">
      <c r="A108" s="120"/>
      <c r="B108" s="118"/>
      <c r="C108" s="117"/>
      <c r="D108" s="119"/>
      <c r="E108" s="119"/>
      <c r="F108" s="119"/>
      <c r="J108" s="144"/>
      <c r="K108" s="144"/>
    </row>
    <row r="109" spans="1:11">
      <c r="A109" s="120"/>
      <c r="B109" s="118"/>
      <c r="C109" s="117"/>
      <c r="D109" s="119"/>
      <c r="E109" s="119"/>
      <c r="F109" s="119"/>
      <c r="J109" s="144"/>
      <c r="K109" s="144"/>
    </row>
    <row r="110" spans="1:11">
      <c r="A110" s="120"/>
      <c r="B110" s="118"/>
      <c r="C110" s="117"/>
      <c r="D110" s="119"/>
      <c r="E110" s="119"/>
      <c r="F110" s="119"/>
      <c r="J110" s="144"/>
      <c r="K110" s="144"/>
    </row>
    <row r="111" spans="1:11">
      <c r="A111" s="120"/>
      <c r="B111" s="118"/>
      <c r="C111" s="117"/>
      <c r="D111" s="119"/>
      <c r="E111" s="119"/>
      <c r="F111" s="119"/>
      <c r="J111" s="144"/>
      <c r="K111" s="144"/>
    </row>
    <row r="112" spans="1:11">
      <c r="A112" s="120"/>
      <c r="B112" s="118"/>
      <c r="C112" s="117"/>
      <c r="D112" s="119"/>
      <c r="E112" s="119"/>
      <c r="F112" s="119"/>
      <c r="J112" s="144"/>
      <c r="K112" s="144"/>
    </row>
    <row r="113" spans="1:11">
      <c r="A113" s="120"/>
      <c r="B113" s="118"/>
      <c r="C113" s="117"/>
      <c r="D113" s="119"/>
      <c r="E113" s="119"/>
      <c r="F113" s="119"/>
      <c r="J113" s="144"/>
      <c r="K113" s="144"/>
    </row>
    <row r="114" spans="1:11">
      <c r="A114" s="120"/>
      <c r="B114" s="118"/>
      <c r="C114" s="117"/>
      <c r="D114" s="119"/>
      <c r="E114" s="119"/>
      <c r="F114" s="119"/>
      <c r="J114" s="144"/>
      <c r="K114" s="144"/>
    </row>
    <row r="115" spans="1:11">
      <c r="A115" s="120"/>
      <c r="B115" s="118"/>
      <c r="C115" s="117"/>
      <c r="D115" s="119"/>
      <c r="E115" s="119"/>
      <c r="F115" s="119"/>
      <c r="J115" s="144"/>
      <c r="K115" s="144"/>
    </row>
    <row r="116" spans="1:11">
      <c r="A116" s="120"/>
      <c r="B116" s="118"/>
      <c r="C116" s="117"/>
      <c r="D116" s="119"/>
      <c r="E116" s="119"/>
      <c r="F116" s="119"/>
      <c r="J116" s="144"/>
      <c r="K116" s="144"/>
    </row>
    <row r="117" spans="1:11">
      <c r="A117" s="120"/>
      <c r="B117" s="118"/>
      <c r="C117" s="117"/>
      <c r="D117" s="119"/>
      <c r="E117" s="119"/>
      <c r="F117" s="119"/>
      <c r="J117" s="144"/>
      <c r="K117" s="144"/>
    </row>
    <row r="118" spans="1:11">
      <c r="A118" s="120"/>
      <c r="B118" s="118"/>
      <c r="C118" s="117"/>
      <c r="D118" s="119"/>
      <c r="E118" s="119"/>
      <c r="F118" s="119"/>
      <c r="J118" s="144"/>
      <c r="K118" s="144"/>
    </row>
    <row r="119" spans="1:11">
      <c r="A119" s="120"/>
      <c r="B119" s="118"/>
      <c r="C119" s="117"/>
      <c r="D119" s="119"/>
      <c r="E119" s="119"/>
      <c r="F119" s="119"/>
      <c r="J119" s="144"/>
      <c r="K119" s="144"/>
    </row>
    <row r="120" spans="1:11">
      <c r="A120" s="120"/>
      <c r="B120" s="118"/>
      <c r="C120" s="117"/>
      <c r="D120" s="119"/>
      <c r="E120" s="119"/>
      <c r="F120" s="119"/>
      <c r="J120" s="144"/>
      <c r="K120" s="144"/>
    </row>
    <row r="121" spans="1:11">
      <c r="A121" s="120"/>
      <c r="B121" s="118"/>
      <c r="C121" s="117"/>
      <c r="D121" s="119"/>
      <c r="E121" s="119"/>
      <c r="F121" s="119"/>
      <c r="J121" s="144"/>
      <c r="K121" s="144"/>
    </row>
    <row r="122" spans="1:11">
      <c r="A122" s="120"/>
      <c r="B122" s="118"/>
      <c r="C122" s="117"/>
      <c r="D122" s="119"/>
      <c r="E122" s="119"/>
      <c r="F122" s="119"/>
      <c r="J122" s="144"/>
      <c r="K122" s="144"/>
    </row>
    <row r="123" spans="1:11">
      <c r="A123" s="120"/>
      <c r="B123" s="118"/>
      <c r="C123" s="117"/>
      <c r="D123" s="119"/>
      <c r="E123" s="119"/>
      <c r="F123" s="119"/>
      <c r="J123" s="144"/>
      <c r="K123" s="144"/>
    </row>
    <row r="124" spans="1:11">
      <c r="A124" s="120"/>
      <c r="B124" s="118"/>
      <c r="C124" s="117"/>
      <c r="D124" s="119"/>
      <c r="E124" s="119"/>
      <c r="F124" s="119"/>
      <c r="J124" s="144"/>
      <c r="K124" s="144"/>
    </row>
    <row r="125" spans="1:11">
      <c r="A125" s="120"/>
      <c r="B125" s="118"/>
      <c r="C125" s="117"/>
      <c r="D125" s="119"/>
      <c r="E125" s="119"/>
      <c r="F125" s="119"/>
      <c r="J125" s="144"/>
      <c r="K125" s="144"/>
    </row>
    <row r="126" spans="1:11">
      <c r="A126" s="120"/>
      <c r="B126" s="118"/>
      <c r="C126" s="117"/>
      <c r="D126" s="119"/>
      <c r="E126" s="119"/>
      <c r="F126" s="119"/>
      <c r="J126" s="144"/>
      <c r="K126" s="144"/>
    </row>
    <row r="127" spans="1:11">
      <c r="A127" s="120"/>
      <c r="B127" s="118"/>
      <c r="C127" s="117"/>
      <c r="D127" s="119"/>
      <c r="E127" s="119"/>
      <c r="F127" s="119"/>
      <c r="J127" s="144"/>
      <c r="K127" s="144"/>
    </row>
    <row r="128" spans="1:11">
      <c r="A128" s="120"/>
      <c r="B128" s="118"/>
      <c r="C128" s="117"/>
      <c r="D128" s="119"/>
      <c r="E128" s="119"/>
      <c r="F128" s="119"/>
      <c r="J128" s="144"/>
      <c r="K128" s="144"/>
    </row>
    <row r="129" spans="1:11">
      <c r="A129" s="120"/>
      <c r="B129" s="118"/>
      <c r="C129" s="117"/>
      <c r="D129" s="119"/>
      <c r="E129" s="119"/>
      <c r="F129" s="119"/>
      <c r="J129" s="144"/>
      <c r="K129" s="144"/>
    </row>
    <row r="130" spans="1:11">
      <c r="A130" s="120"/>
      <c r="B130" s="118"/>
      <c r="C130" s="117"/>
      <c r="D130" s="119"/>
      <c r="E130" s="119"/>
      <c r="F130" s="119"/>
      <c r="J130" s="144"/>
      <c r="K130" s="144"/>
    </row>
    <row r="131" spans="1:11">
      <c r="A131" s="120"/>
      <c r="B131" s="118"/>
      <c r="C131" s="117"/>
      <c r="D131" s="119"/>
      <c r="E131" s="119"/>
      <c r="F131" s="119"/>
      <c r="J131" s="144"/>
      <c r="K131" s="144"/>
    </row>
    <row r="132" spans="1:11">
      <c r="A132" s="120"/>
      <c r="B132" s="118"/>
      <c r="C132" s="117"/>
      <c r="D132" s="119"/>
      <c r="E132" s="119"/>
      <c r="F132" s="119"/>
      <c r="J132" s="144"/>
      <c r="K132" s="144"/>
    </row>
    <row r="133" spans="1:11">
      <c r="A133" s="120"/>
      <c r="B133" s="118"/>
      <c r="C133" s="117"/>
      <c r="D133" s="119"/>
      <c r="E133" s="119"/>
      <c r="F133" s="119"/>
      <c r="J133" s="144"/>
      <c r="K133" s="144"/>
    </row>
    <row r="134" spans="1:11">
      <c r="A134" s="120"/>
      <c r="B134" s="118"/>
      <c r="C134" s="117"/>
      <c r="D134" s="119"/>
      <c r="E134" s="119"/>
      <c r="F134" s="119"/>
      <c r="J134" s="144"/>
      <c r="K134" s="144"/>
    </row>
    <row r="135" spans="1:11">
      <c r="A135" s="120"/>
      <c r="B135" s="118"/>
      <c r="C135" s="117"/>
      <c r="D135" s="119"/>
      <c r="E135" s="119"/>
      <c r="F135" s="119"/>
      <c r="J135" s="144"/>
      <c r="K135" s="144"/>
    </row>
    <row r="136" spans="1:11">
      <c r="A136" s="120"/>
      <c r="B136" s="118"/>
      <c r="C136" s="117"/>
      <c r="D136" s="119"/>
      <c r="E136" s="119"/>
      <c r="F136" s="119"/>
      <c r="J136" s="144"/>
      <c r="K136" s="144"/>
    </row>
    <row r="137" spans="1:11">
      <c r="A137" s="120"/>
      <c r="B137" s="118"/>
      <c r="C137" s="117"/>
      <c r="D137" s="119"/>
      <c r="E137" s="119"/>
      <c r="F137" s="119"/>
      <c r="J137" s="144"/>
      <c r="K137" s="144"/>
    </row>
    <row r="138" spans="1:11">
      <c r="A138" s="120"/>
      <c r="B138" s="118"/>
      <c r="C138" s="117"/>
      <c r="D138" s="119"/>
      <c r="E138" s="119"/>
      <c r="F138" s="119"/>
      <c r="J138" s="144"/>
      <c r="K138" s="144"/>
    </row>
    <row r="139" spans="1:11">
      <c r="A139" s="120"/>
      <c r="B139" s="118"/>
      <c r="C139" s="117"/>
      <c r="D139" s="119"/>
      <c r="E139" s="119"/>
      <c r="F139" s="119"/>
      <c r="J139" s="144"/>
      <c r="K139" s="144"/>
    </row>
    <row r="140" spans="1:11">
      <c r="A140" s="120"/>
      <c r="B140" s="118"/>
      <c r="C140" s="117"/>
      <c r="D140" s="119"/>
      <c r="E140" s="119"/>
      <c r="F140" s="119"/>
      <c r="J140" s="144"/>
      <c r="K140" s="144"/>
    </row>
    <row r="141" spans="1:11">
      <c r="A141" s="120"/>
      <c r="B141" s="118"/>
      <c r="C141" s="117"/>
      <c r="D141" s="119"/>
      <c r="E141" s="119"/>
      <c r="F141" s="119"/>
      <c r="J141" s="144"/>
      <c r="K141" s="144"/>
    </row>
    <row r="142" spans="1:11">
      <c r="A142" s="120"/>
      <c r="B142" s="118"/>
      <c r="C142" s="117"/>
      <c r="D142" s="119"/>
      <c r="E142" s="119"/>
      <c r="F142" s="119"/>
      <c r="J142" s="144"/>
      <c r="K142" s="144"/>
    </row>
    <row r="143" spans="1:11">
      <c r="A143" s="120"/>
      <c r="B143" s="118"/>
      <c r="C143" s="117"/>
      <c r="D143" s="119"/>
      <c r="E143" s="119"/>
      <c r="F143" s="119"/>
      <c r="J143" s="144"/>
      <c r="K143" s="144"/>
    </row>
    <row r="144" spans="1:11">
      <c r="A144" s="120"/>
      <c r="B144" s="118"/>
      <c r="C144" s="117"/>
      <c r="D144" s="119"/>
      <c r="E144" s="119"/>
      <c r="F144" s="119"/>
      <c r="J144" s="144"/>
      <c r="K144" s="144"/>
    </row>
    <row r="145" spans="1:11">
      <c r="A145" s="120"/>
      <c r="B145" s="118"/>
      <c r="C145" s="117"/>
      <c r="D145" s="119"/>
      <c r="E145" s="119"/>
      <c r="F145" s="119"/>
      <c r="J145" s="144"/>
      <c r="K145" s="144"/>
    </row>
    <row r="146" spans="1:11">
      <c r="A146" s="120"/>
      <c r="B146" s="118"/>
      <c r="C146" s="117"/>
      <c r="D146" s="119"/>
      <c r="E146" s="119"/>
      <c r="F146" s="119"/>
      <c r="J146" s="144"/>
      <c r="K146" s="144"/>
    </row>
    <row r="147" spans="1:11">
      <c r="A147" s="120"/>
      <c r="B147" s="118"/>
      <c r="C147" s="117"/>
      <c r="D147" s="119"/>
      <c r="E147" s="119"/>
      <c r="F147" s="119"/>
      <c r="J147" s="144"/>
      <c r="K147" s="144"/>
    </row>
    <row r="148" spans="1:11">
      <c r="A148" s="120"/>
      <c r="B148" s="118"/>
      <c r="C148" s="117"/>
      <c r="D148" s="119"/>
      <c r="E148" s="119"/>
      <c r="F148" s="119"/>
      <c r="J148" s="144"/>
      <c r="K148" s="144"/>
    </row>
    <row r="149" spans="1:11">
      <c r="A149" s="120"/>
      <c r="B149" s="118"/>
      <c r="C149" s="117"/>
      <c r="D149" s="119"/>
      <c r="E149" s="119"/>
      <c r="F149" s="119"/>
      <c r="J149" s="144"/>
      <c r="K149" s="144"/>
    </row>
    <row r="150" spans="1:11">
      <c r="A150" s="120"/>
      <c r="B150" s="118"/>
      <c r="C150" s="117"/>
      <c r="D150" s="119"/>
      <c r="E150" s="119"/>
      <c r="F150" s="119"/>
      <c r="J150" s="144"/>
      <c r="K150" s="144"/>
    </row>
    <row r="151" spans="1:11">
      <c r="A151" s="120"/>
      <c r="B151" s="118"/>
      <c r="C151" s="117"/>
      <c r="D151" s="119"/>
      <c r="E151" s="119"/>
      <c r="F151" s="119"/>
      <c r="J151" s="144"/>
      <c r="K151" s="144"/>
    </row>
    <row r="152" spans="1:11">
      <c r="A152" s="120"/>
      <c r="B152" s="118"/>
      <c r="C152" s="117"/>
      <c r="D152" s="119"/>
      <c r="E152" s="119"/>
      <c r="F152" s="119"/>
      <c r="J152" s="144"/>
      <c r="K152" s="144"/>
    </row>
    <row r="153" spans="1:11">
      <c r="A153" s="120"/>
      <c r="B153" s="118"/>
      <c r="C153" s="117"/>
      <c r="D153" s="119"/>
      <c r="E153" s="119"/>
      <c r="F153" s="119"/>
      <c r="J153" s="144"/>
      <c r="K153" s="144"/>
    </row>
    <row r="154" spans="1:11">
      <c r="A154" s="120"/>
      <c r="B154" s="118"/>
      <c r="C154" s="117"/>
      <c r="D154" s="119"/>
      <c r="E154" s="119"/>
      <c r="F154" s="119"/>
      <c r="J154" s="144"/>
      <c r="K154" s="144"/>
    </row>
    <row r="155" spans="1:11">
      <c r="A155" s="120"/>
      <c r="B155" s="118"/>
      <c r="C155" s="117"/>
      <c r="D155" s="119"/>
      <c r="E155" s="119"/>
      <c r="F155" s="119"/>
      <c r="J155" s="144"/>
      <c r="K155" s="144"/>
    </row>
    <row r="156" spans="1:11">
      <c r="A156" s="120"/>
      <c r="B156" s="118"/>
      <c r="C156" s="117"/>
      <c r="D156" s="119"/>
      <c r="E156" s="119"/>
      <c r="F156" s="119"/>
      <c r="J156" s="144"/>
      <c r="K156" s="144"/>
    </row>
    <row r="157" spans="1:11">
      <c r="A157" s="120"/>
      <c r="B157" s="118"/>
      <c r="C157" s="117"/>
      <c r="D157" s="119"/>
      <c r="E157" s="119"/>
      <c r="F157" s="119"/>
      <c r="J157" s="144"/>
      <c r="K157" s="144"/>
    </row>
    <row r="158" spans="1:11">
      <c r="A158" s="120"/>
      <c r="B158" s="118"/>
      <c r="C158" s="117"/>
      <c r="D158" s="119"/>
      <c r="E158" s="119"/>
      <c r="F158" s="119"/>
      <c r="J158" s="144"/>
      <c r="K158" s="144"/>
    </row>
    <row r="159" spans="1:11">
      <c r="A159" s="120"/>
      <c r="B159" s="118"/>
      <c r="C159" s="117"/>
      <c r="D159" s="119"/>
      <c r="E159" s="119"/>
      <c r="F159" s="119"/>
      <c r="J159" s="144"/>
      <c r="K159" s="144"/>
    </row>
    <row r="160" spans="1:11">
      <c r="A160" s="120"/>
      <c r="B160" s="118"/>
      <c r="C160" s="117"/>
      <c r="D160" s="119"/>
      <c r="E160" s="119"/>
      <c r="F160" s="119"/>
      <c r="J160" s="144"/>
      <c r="K160" s="144"/>
    </row>
    <row r="161" spans="1:11">
      <c r="A161" s="120"/>
      <c r="B161" s="118"/>
      <c r="C161" s="117"/>
      <c r="D161" s="119"/>
      <c r="E161" s="119"/>
      <c r="F161" s="119"/>
      <c r="J161" s="144"/>
      <c r="K161" s="144"/>
    </row>
    <row r="162" spans="1:11">
      <c r="A162" s="120"/>
      <c r="B162" s="118"/>
      <c r="C162" s="117"/>
      <c r="D162" s="119"/>
      <c r="E162" s="119"/>
      <c r="F162" s="119"/>
      <c r="J162" s="144"/>
      <c r="K162" s="144"/>
    </row>
    <row r="163" spans="1:11">
      <c r="A163" s="120"/>
      <c r="B163" s="118"/>
      <c r="C163" s="117"/>
      <c r="D163" s="119"/>
      <c r="E163" s="119"/>
      <c r="F163" s="119"/>
      <c r="J163" s="144"/>
      <c r="K163" s="144"/>
    </row>
    <row r="164" spans="1:11">
      <c r="A164" s="120"/>
      <c r="B164" s="118"/>
      <c r="C164" s="117"/>
      <c r="D164" s="119"/>
      <c r="E164" s="119"/>
      <c r="F164" s="119"/>
      <c r="J164" s="144"/>
      <c r="K164" s="144"/>
    </row>
    <row r="165" spans="1:11">
      <c r="A165" s="116"/>
      <c r="B165" s="118"/>
      <c r="C165" s="117"/>
      <c r="D165" s="119"/>
      <c r="E165" s="119"/>
      <c r="F165" s="119"/>
      <c r="J165" s="144"/>
      <c r="K165" s="144"/>
    </row>
    <row r="166" spans="1:11">
      <c r="A166" s="116"/>
      <c r="B166" s="118"/>
      <c r="C166" s="117"/>
      <c r="D166" s="119"/>
      <c r="E166" s="119"/>
      <c r="F166" s="119"/>
      <c r="J166" s="144"/>
      <c r="K166" s="144"/>
    </row>
    <row r="167" spans="1:11">
      <c r="A167" s="116"/>
      <c r="B167" s="118"/>
      <c r="C167" s="117"/>
      <c r="D167" s="119"/>
      <c r="E167" s="119"/>
      <c r="F167" s="119"/>
      <c r="J167" s="144"/>
      <c r="K167" s="144"/>
    </row>
    <row r="168" spans="1:11">
      <c r="A168" s="116"/>
      <c r="B168" s="118"/>
      <c r="C168" s="117"/>
      <c r="D168" s="119"/>
      <c r="E168" s="119"/>
      <c r="F168" s="119"/>
      <c r="J168" s="144"/>
      <c r="K168" s="144"/>
    </row>
    <row r="169" spans="1:11">
      <c r="A169" s="116"/>
      <c r="B169" s="118"/>
      <c r="C169" s="117"/>
      <c r="D169" s="119"/>
      <c r="E169" s="119"/>
      <c r="F169" s="119"/>
      <c r="J169" s="144"/>
      <c r="K169" s="144"/>
    </row>
    <row r="170" spans="1:11">
      <c r="A170" s="116"/>
      <c r="B170" s="118"/>
      <c r="C170" s="117"/>
      <c r="D170" s="119"/>
      <c r="E170" s="119"/>
      <c r="F170" s="119"/>
      <c r="J170" s="144"/>
      <c r="K170" s="144"/>
    </row>
    <row r="171" spans="1:11">
      <c r="A171" s="116"/>
      <c r="B171" s="118"/>
      <c r="C171" s="117"/>
      <c r="D171" s="119"/>
      <c r="E171" s="119"/>
      <c r="F171" s="119"/>
      <c r="J171" s="144"/>
      <c r="K171" s="144"/>
    </row>
    <row r="172" spans="1:11">
      <c r="A172" s="116"/>
      <c r="B172" s="118"/>
      <c r="C172" s="117"/>
      <c r="D172" s="119"/>
      <c r="E172" s="119"/>
      <c r="F172" s="119"/>
      <c r="J172" s="144"/>
      <c r="K172" s="144"/>
    </row>
    <row r="173" spans="1:11">
      <c r="A173" s="116"/>
      <c r="B173" s="118"/>
      <c r="C173" s="117"/>
      <c r="D173" s="119"/>
      <c r="E173" s="119"/>
      <c r="F173" s="119"/>
      <c r="J173" s="144"/>
      <c r="K173" s="144"/>
    </row>
    <row r="174" spans="1:11">
      <c r="A174" s="116"/>
      <c r="B174" s="118"/>
      <c r="C174" s="117"/>
      <c r="D174" s="119"/>
      <c r="E174" s="119"/>
      <c r="F174" s="119"/>
      <c r="J174" s="144"/>
      <c r="K174" s="144"/>
    </row>
    <row r="175" spans="1:11">
      <c r="A175" s="116"/>
      <c r="B175" s="118"/>
      <c r="C175" s="117"/>
      <c r="D175" s="119"/>
      <c r="E175" s="119"/>
      <c r="F175" s="119"/>
      <c r="J175" s="144"/>
      <c r="K175" s="144"/>
    </row>
    <row r="176" spans="1:11">
      <c r="A176" s="116"/>
      <c r="B176" s="118"/>
      <c r="C176" s="117"/>
      <c r="D176" s="119"/>
      <c r="E176" s="119"/>
      <c r="F176" s="119"/>
      <c r="J176" s="144"/>
      <c r="K176" s="144"/>
    </row>
    <row r="177" spans="1:11">
      <c r="A177" s="116"/>
      <c r="B177" s="118"/>
      <c r="C177" s="117"/>
      <c r="D177" s="119"/>
      <c r="E177" s="119"/>
      <c r="F177" s="119"/>
      <c r="J177" s="144"/>
      <c r="K177" s="144"/>
    </row>
    <row r="178" spans="1:11">
      <c r="A178" s="116"/>
      <c r="B178" s="118"/>
      <c r="C178" s="117"/>
      <c r="D178" s="119"/>
      <c r="E178" s="119"/>
      <c r="F178" s="119"/>
      <c r="J178" s="144"/>
      <c r="K178" s="144"/>
    </row>
    <row r="179" spans="1:11">
      <c r="A179" s="116"/>
      <c r="B179" s="118"/>
      <c r="C179" s="117"/>
      <c r="D179" s="119"/>
      <c r="E179" s="119"/>
      <c r="F179" s="119"/>
      <c r="J179" s="144"/>
      <c r="K179" s="144"/>
    </row>
    <row r="180" spans="1:11">
      <c r="A180" s="116"/>
      <c r="B180" s="118"/>
      <c r="C180" s="117"/>
      <c r="D180" s="119"/>
      <c r="E180" s="119"/>
      <c r="F180" s="119"/>
      <c r="J180" s="144"/>
      <c r="K180" s="144"/>
    </row>
    <row r="181" spans="1:11">
      <c r="A181" s="116"/>
      <c r="B181" s="118"/>
      <c r="C181" s="117"/>
      <c r="D181" s="119"/>
      <c r="E181" s="119"/>
      <c r="F181" s="119"/>
      <c r="J181" s="144"/>
      <c r="K181" s="144"/>
    </row>
    <row r="182" spans="1:11">
      <c r="A182" s="116"/>
      <c r="B182" s="118"/>
      <c r="C182" s="117"/>
      <c r="D182" s="119"/>
      <c r="E182" s="119"/>
      <c r="F182" s="119"/>
      <c r="J182" s="144"/>
      <c r="K182" s="144"/>
    </row>
    <row r="183" spans="1:11">
      <c r="A183" s="116"/>
      <c r="B183" s="118"/>
      <c r="C183" s="117"/>
      <c r="D183" s="119"/>
      <c r="E183" s="119"/>
      <c r="F183" s="119"/>
      <c r="J183" s="144"/>
      <c r="K183" s="144"/>
    </row>
    <row r="184" spans="1:11">
      <c r="A184" s="116"/>
      <c r="B184" s="118"/>
      <c r="C184" s="117"/>
      <c r="D184" s="119"/>
      <c r="E184" s="119"/>
      <c r="F184" s="119"/>
      <c r="J184" s="144"/>
      <c r="K184" s="144"/>
    </row>
    <row r="185" spans="1:11">
      <c r="A185" s="116"/>
      <c r="B185" s="118"/>
      <c r="C185" s="117"/>
      <c r="D185" s="119"/>
      <c r="E185" s="119"/>
      <c r="F185" s="119"/>
      <c r="J185" s="144"/>
      <c r="K185" s="144"/>
    </row>
    <row r="186" spans="1:11">
      <c r="A186" s="116"/>
      <c r="B186" s="118"/>
      <c r="C186" s="117"/>
      <c r="D186" s="119"/>
      <c r="E186" s="119"/>
      <c r="F186" s="119"/>
      <c r="J186" s="144"/>
      <c r="K186" s="144"/>
    </row>
    <row r="187" spans="1:11">
      <c r="A187" s="116"/>
      <c r="B187" s="118"/>
      <c r="C187" s="117"/>
      <c r="D187" s="119"/>
      <c r="E187" s="119"/>
      <c r="F187" s="119"/>
      <c r="J187" s="144"/>
      <c r="K187" s="144"/>
    </row>
    <row r="188" spans="1:11">
      <c r="A188" s="116"/>
      <c r="B188" s="118"/>
      <c r="C188" s="117"/>
      <c r="D188" s="119"/>
      <c r="E188" s="119"/>
      <c r="F188" s="119"/>
      <c r="J188" s="144"/>
      <c r="K188" s="144"/>
    </row>
    <row r="189" spans="1:11">
      <c r="A189" s="116"/>
      <c r="B189" s="118"/>
      <c r="C189" s="117"/>
      <c r="D189" s="119"/>
      <c r="E189" s="119"/>
      <c r="F189" s="119"/>
      <c r="J189" s="144"/>
      <c r="K189" s="144"/>
    </row>
    <row r="190" spans="1:11">
      <c r="A190" s="116"/>
      <c r="B190" s="118"/>
      <c r="C190" s="117"/>
      <c r="D190" s="119"/>
      <c r="E190" s="119"/>
      <c r="F190" s="119"/>
      <c r="J190" s="144"/>
      <c r="K190" s="144"/>
    </row>
    <row r="191" spans="1:11">
      <c r="A191" s="116"/>
      <c r="B191" s="118"/>
      <c r="C191" s="117"/>
      <c r="D191" s="119"/>
      <c r="E191" s="119"/>
      <c r="F191" s="119"/>
      <c r="J191" s="144"/>
      <c r="K191" s="144"/>
    </row>
    <row r="192" spans="1:11">
      <c r="A192" s="116"/>
      <c r="B192" s="118"/>
      <c r="C192" s="117"/>
      <c r="D192" s="119"/>
      <c r="E192" s="119"/>
      <c r="F192" s="119"/>
      <c r="J192" s="144"/>
      <c r="K192" s="144"/>
    </row>
    <row r="193" spans="1:11">
      <c r="A193" s="116"/>
      <c r="B193" s="118"/>
      <c r="C193" s="117"/>
      <c r="D193" s="119"/>
      <c r="E193" s="119"/>
      <c r="F193" s="119"/>
      <c r="J193" s="144"/>
      <c r="K193" s="144"/>
    </row>
    <row r="194" spans="1:11">
      <c r="A194" s="116"/>
      <c r="B194" s="118"/>
      <c r="C194" s="117"/>
      <c r="D194" s="119"/>
      <c r="E194" s="119"/>
      <c r="F194" s="119"/>
      <c r="J194" s="144"/>
      <c r="K194" s="144"/>
    </row>
    <row r="195" spans="1:11">
      <c r="A195" s="116"/>
      <c r="B195" s="118"/>
      <c r="C195" s="117"/>
      <c r="D195" s="119"/>
      <c r="E195" s="119"/>
      <c r="F195" s="119"/>
      <c r="J195" s="144"/>
      <c r="K195" s="144"/>
    </row>
    <row r="196" spans="1:11">
      <c r="A196" s="116"/>
      <c r="B196" s="118"/>
      <c r="C196" s="117"/>
      <c r="D196" s="119"/>
      <c r="E196" s="119"/>
      <c r="F196" s="119"/>
      <c r="J196" s="144"/>
      <c r="K196" s="144"/>
    </row>
    <row r="197" spans="1:11">
      <c r="A197" s="116"/>
      <c r="B197" s="118"/>
      <c r="C197" s="117"/>
      <c r="D197" s="119"/>
      <c r="E197" s="119"/>
      <c r="F197" s="119"/>
      <c r="J197" s="144"/>
      <c r="K197" s="144"/>
    </row>
    <row r="198" spans="1:11">
      <c r="A198" s="116"/>
      <c r="B198" s="118"/>
      <c r="C198" s="117"/>
      <c r="D198" s="119"/>
      <c r="E198" s="119"/>
      <c r="F198" s="119"/>
      <c r="J198" s="144"/>
      <c r="K198" s="144"/>
    </row>
    <row r="199" spans="1:11">
      <c r="A199" s="116"/>
      <c r="B199" s="118"/>
      <c r="C199" s="117"/>
      <c r="D199" s="119"/>
      <c r="E199" s="119"/>
      <c r="F199" s="119"/>
      <c r="J199" s="144"/>
      <c r="K199" s="144"/>
    </row>
    <row r="200" spans="1:11">
      <c r="A200" s="116"/>
      <c r="B200" s="118"/>
      <c r="C200" s="117"/>
      <c r="D200" s="119"/>
      <c r="E200" s="119"/>
      <c r="F200" s="119"/>
      <c r="J200" s="144"/>
      <c r="K200" s="144"/>
    </row>
    <row r="201" spans="1:11">
      <c r="A201" s="116"/>
      <c r="B201" s="118"/>
      <c r="C201" s="117"/>
      <c r="D201" s="119"/>
      <c r="E201" s="119"/>
      <c r="F201" s="119"/>
      <c r="J201" s="144"/>
      <c r="K201" s="144"/>
    </row>
    <row r="202" spans="1:11">
      <c r="A202" s="116"/>
      <c r="B202" s="118"/>
      <c r="C202" s="117"/>
      <c r="D202" s="119"/>
      <c r="E202" s="119"/>
      <c r="F202" s="119"/>
      <c r="J202" s="144"/>
      <c r="K202" s="144"/>
    </row>
    <row r="203" spans="1:11">
      <c r="A203" s="116"/>
      <c r="B203" s="118"/>
      <c r="C203" s="117"/>
      <c r="D203" s="119"/>
      <c r="E203" s="119"/>
      <c r="F203" s="119"/>
      <c r="J203" s="144"/>
      <c r="K203" s="144"/>
    </row>
    <row r="204" spans="1:11">
      <c r="A204" s="116"/>
      <c r="B204" s="118"/>
      <c r="C204" s="117"/>
      <c r="D204" s="119"/>
      <c r="E204" s="119"/>
      <c r="F204" s="119"/>
      <c r="J204" s="144"/>
      <c r="K204" s="144"/>
    </row>
    <row r="205" spans="1:11">
      <c r="A205" s="116"/>
      <c r="B205" s="118"/>
      <c r="C205" s="117"/>
      <c r="D205" s="119"/>
      <c r="E205" s="119"/>
      <c r="F205" s="119"/>
      <c r="J205" s="144"/>
      <c r="K205" s="144"/>
    </row>
    <row r="206" spans="1:11">
      <c r="A206" s="116"/>
      <c r="B206" s="118"/>
      <c r="C206" s="117"/>
      <c r="D206" s="119"/>
      <c r="E206" s="119"/>
      <c r="F206" s="119"/>
      <c r="J206" s="144"/>
      <c r="K206" s="144"/>
    </row>
    <row r="207" spans="1:11">
      <c r="A207" s="116"/>
      <c r="B207" s="118"/>
      <c r="C207" s="117"/>
      <c r="D207" s="119"/>
      <c r="E207" s="119"/>
      <c r="F207" s="119"/>
      <c r="J207" s="144"/>
      <c r="K207" s="144"/>
    </row>
    <row r="208" spans="1:11">
      <c r="A208" s="116"/>
      <c r="B208" s="118"/>
      <c r="C208" s="117"/>
      <c r="D208" s="119"/>
      <c r="E208" s="119"/>
      <c r="F208" s="119"/>
      <c r="J208" s="144"/>
      <c r="K208" s="144"/>
    </row>
    <row r="209" spans="1:11">
      <c r="A209" s="116"/>
      <c r="B209" s="118"/>
      <c r="C209" s="117"/>
      <c r="D209" s="119"/>
      <c r="E209" s="119"/>
      <c r="F209" s="119"/>
      <c r="J209" s="144"/>
      <c r="K209" s="144"/>
    </row>
    <row r="210" spans="1:11">
      <c r="A210" s="116"/>
      <c r="B210" s="118"/>
      <c r="C210" s="117"/>
      <c r="D210" s="119"/>
      <c r="E210" s="119"/>
      <c r="F210" s="119"/>
      <c r="J210" s="144"/>
      <c r="K210" s="144"/>
    </row>
    <row r="211" spans="1:11">
      <c r="A211" s="116"/>
      <c r="B211" s="118"/>
      <c r="C211" s="117"/>
      <c r="D211" s="119"/>
      <c r="E211" s="119"/>
      <c r="F211" s="119"/>
      <c r="J211" s="144"/>
      <c r="K211" s="144"/>
    </row>
    <row r="212" spans="1:11">
      <c r="A212" s="116"/>
      <c r="B212" s="118"/>
      <c r="C212" s="117"/>
      <c r="D212" s="119"/>
      <c r="E212" s="119"/>
      <c r="F212" s="119"/>
      <c r="J212" s="144"/>
      <c r="K212" s="144"/>
    </row>
    <row r="213" spans="1:11">
      <c r="A213" s="116"/>
      <c r="B213" s="118"/>
      <c r="C213" s="117"/>
      <c r="J213" s="144"/>
      <c r="K213" s="144"/>
    </row>
    <row r="214" spans="1:11">
      <c r="A214" s="116"/>
      <c r="B214" s="118"/>
      <c r="C214" s="117"/>
      <c r="J214" s="144"/>
      <c r="K214" s="144"/>
    </row>
    <row r="215" spans="1:11">
      <c r="A215" s="116"/>
      <c r="B215" s="118"/>
      <c r="C215" s="117"/>
      <c r="J215" s="144"/>
      <c r="K215" s="144"/>
    </row>
    <row r="216" spans="1:11">
      <c r="A216" s="116"/>
      <c r="B216" s="118"/>
      <c r="C216" s="117"/>
      <c r="J216" s="144"/>
      <c r="K216" s="144"/>
    </row>
    <row r="217" spans="1:11">
      <c r="A217" s="116"/>
      <c r="B217" s="118"/>
      <c r="C217" s="117"/>
      <c r="J217" s="144"/>
      <c r="K217" s="144"/>
    </row>
    <row r="218" spans="1:11">
      <c r="A218" s="116"/>
      <c r="B218" s="118"/>
      <c r="C218" s="117"/>
      <c r="J218" s="144"/>
      <c r="K218" s="144"/>
    </row>
    <row r="219" spans="1:11">
      <c r="A219" s="116"/>
      <c r="B219" s="118"/>
      <c r="C219" s="117"/>
    </row>
    <row r="220" spans="1:11">
      <c r="A220" s="116"/>
      <c r="B220" s="118"/>
      <c r="C220" s="117"/>
    </row>
    <row r="221" spans="1:11">
      <c r="A221" s="116"/>
      <c r="B221" s="118"/>
      <c r="C221" s="117"/>
    </row>
    <row r="222" spans="1:11">
      <c r="A222" s="116"/>
      <c r="B222" s="118"/>
      <c r="C222" s="117"/>
    </row>
    <row r="223" spans="1:11">
      <c r="A223" s="116"/>
      <c r="B223" s="118"/>
      <c r="C223" s="117"/>
    </row>
    <row r="224" spans="1:11">
      <c r="A224" s="116"/>
      <c r="B224" s="118"/>
      <c r="C224" s="117"/>
    </row>
    <row r="225" spans="1:3">
      <c r="A225" s="116"/>
      <c r="B225" s="118"/>
      <c r="C225" s="117"/>
    </row>
    <row r="226" spans="1:3">
      <c r="A226" s="116"/>
      <c r="B226" s="118"/>
      <c r="C226" s="117"/>
    </row>
    <row r="227" spans="1:3">
      <c r="A227" s="116"/>
      <c r="B227" s="118"/>
      <c r="C227" s="117"/>
    </row>
    <row r="228" spans="1:3">
      <c r="A228" s="116"/>
      <c r="B228" s="118"/>
      <c r="C228" s="117"/>
    </row>
    <row r="229" spans="1:3">
      <c r="A229" s="116"/>
      <c r="B229" s="118"/>
      <c r="C229" s="117"/>
    </row>
    <row r="230" spans="1:3">
      <c r="A230" s="116"/>
      <c r="B230" s="118"/>
      <c r="C230" s="117"/>
    </row>
    <row r="231" spans="1:3">
      <c r="A231" s="116"/>
      <c r="B231" s="118"/>
      <c r="C231" s="117"/>
    </row>
    <row r="232" spans="1:3">
      <c r="A232" s="116"/>
      <c r="B232" s="118"/>
      <c r="C232" s="117"/>
    </row>
    <row r="233" spans="1:3">
      <c r="A233" s="116"/>
      <c r="B233" s="118"/>
      <c r="C233" s="117"/>
    </row>
    <row r="234" spans="1:3">
      <c r="A234" s="116"/>
      <c r="B234" s="118"/>
      <c r="C234" s="117"/>
    </row>
    <row r="235" spans="1:3">
      <c r="A235" s="116"/>
      <c r="B235" s="118"/>
      <c r="C235" s="117"/>
    </row>
    <row r="236" spans="1:3">
      <c r="A236" s="116"/>
      <c r="B236" s="118"/>
      <c r="C236" s="117"/>
    </row>
    <row r="237" spans="1:3">
      <c r="A237" s="116"/>
      <c r="B237" s="118"/>
      <c r="C237" s="117"/>
    </row>
    <row r="238" spans="1:3">
      <c r="A238" s="116"/>
      <c r="B238" s="118"/>
      <c r="C238" s="117"/>
    </row>
    <row r="239" spans="1:3">
      <c r="A239" s="116"/>
      <c r="B239" s="118"/>
      <c r="C239" s="117"/>
    </row>
    <row r="240" spans="1:3">
      <c r="A240" s="116"/>
      <c r="B240" s="118"/>
      <c r="C240" s="117"/>
    </row>
    <row r="241" spans="1:3">
      <c r="A241" s="116"/>
      <c r="B241" s="118"/>
      <c r="C241" s="117"/>
    </row>
    <row r="242" spans="1:3">
      <c r="A242" s="116"/>
      <c r="B242" s="118"/>
      <c r="C242" s="117"/>
    </row>
    <row r="243" spans="1:3">
      <c r="A243" s="116"/>
      <c r="B243" s="118"/>
      <c r="C243" s="117"/>
    </row>
    <row r="244" spans="1:3">
      <c r="A244" s="116"/>
      <c r="B244" s="118"/>
      <c r="C244" s="117"/>
    </row>
    <row r="245" spans="1:3">
      <c r="A245" s="116"/>
      <c r="B245" s="118"/>
      <c r="C245" s="117"/>
    </row>
    <row r="246" spans="1:3">
      <c r="A246" s="116"/>
      <c r="B246" s="118"/>
      <c r="C246" s="117"/>
    </row>
    <row r="247" spans="1:3">
      <c r="A247" s="116"/>
      <c r="B247" s="118"/>
      <c r="C247" s="117"/>
    </row>
    <row r="248" spans="1:3">
      <c r="A248" s="116"/>
      <c r="B248" s="118"/>
      <c r="C248" s="117"/>
    </row>
    <row r="249" spans="1:3">
      <c r="A249" s="116"/>
      <c r="B249" s="118"/>
      <c r="C249" s="117"/>
    </row>
    <row r="250" spans="1:3">
      <c r="A250" s="116"/>
      <c r="B250" s="118"/>
      <c r="C250" s="117"/>
    </row>
    <row r="251" spans="1:3">
      <c r="A251" s="116"/>
      <c r="B251" s="118"/>
      <c r="C251" s="117"/>
    </row>
    <row r="252" spans="1:3">
      <c r="A252" s="116"/>
      <c r="B252" s="118"/>
      <c r="C252" s="117"/>
    </row>
    <row r="253" spans="1:3">
      <c r="A253" s="116"/>
      <c r="B253" s="118"/>
      <c r="C253" s="117"/>
    </row>
    <row r="254" spans="1:3">
      <c r="A254" s="116"/>
      <c r="B254" s="118"/>
      <c r="C254" s="117"/>
    </row>
    <row r="255" spans="1:3">
      <c r="A255" s="116"/>
      <c r="B255" s="118"/>
      <c r="C255" s="117"/>
    </row>
    <row r="256" spans="1:3">
      <c r="A256" s="116"/>
      <c r="B256" s="118"/>
      <c r="C256" s="117"/>
    </row>
    <row r="257" spans="1:3">
      <c r="A257" s="116"/>
      <c r="B257" s="118"/>
      <c r="C257" s="117"/>
    </row>
    <row r="258" spans="1:3">
      <c r="A258" s="116"/>
      <c r="B258" s="118"/>
      <c r="C258" s="117"/>
    </row>
    <row r="259" spans="1:3">
      <c r="A259" s="116"/>
      <c r="B259" s="118"/>
      <c r="C259" s="117"/>
    </row>
    <row r="260" spans="1:3">
      <c r="A260" s="116"/>
      <c r="B260" s="118"/>
      <c r="C260" s="117"/>
    </row>
    <row r="261" spans="1:3">
      <c r="A261" s="116"/>
      <c r="B261" s="118"/>
      <c r="C261" s="117"/>
    </row>
    <row r="262" spans="1:3">
      <c r="A262" s="116"/>
      <c r="B262" s="118"/>
      <c r="C262" s="117"/>
    </row>
    <row r="263" spans="1:3">
      <c r="A263" s="116"/>
      <c r="B263" s="118"/>
      <c r="C263" s="117"/>
    </row>
    <row r="264" spans="1:3">
      <c r="A264" s="116"/>
      <c r="B264" s="118"/>
      <c r="C264" s="117"/>
    </row>
    <row r="265" spans="1:3">
      <c r="A265" s="116"/>
      <c r="B265" s="118"/>
      <c r="C265" s="117"/>
    </row>
    <row r="266" spans="1:3">
      <c r="A266" s="116"/>
      <c r="B266" s="118"/>
      <c r="C266" s="117"/>
    </row>
    <row r="267" spans="1:3">
      <c r="A267" s="116"/>
      <c r="B267" s="118"/>
      <c r="C267" s="117"/>
    </row>
    <row r="268" spans="1:3">
      <c r="A268" s="116"/>
      <c r="B268" s="118"/>
      <c r="C268" s="117"/>
    </row>
    <row r="269" spans="1:3">
      <c r="A269" s="116"/>
      <c r="B269" s="118"/>
      <c r="C269" s="117"/>
    </row>
    <row r="270" spans="1:3">
      <c r="A270" s="116"/>
      <c r="B270" s="118"/>
      <c r="C270" s="117"/>
    </row>
    <row r="271" spans="1:3">
      <c r="A271" s="116"/>
      <c r="B271" s="118"/>
      <c r="C271" s="117"/>
    </row>
    <row r="272" spans="1:3">
      <c r="A272" s="116"/>
      <c r="B272" s="118"/>
      <c r="C272" s="117"/>
    </row>
    <row r="273" spans="1:3">
      <c r="A273" s="116"/>
      <c r="B273" s="118"/>
      <c r="C273" s="117"/>
    </row>
    <row r="274" spans="1:3">
      <c r="A274" s="116"/>
      <c r="B274" s="118"/>
      <c r="C274" s="117"/>
    </row>
    <row r="275" spans="1:3">
      <c r="A275" s="116"/>
      <c r="B275" s="118"/>
      <c r="C275" s="117"/>
    </row>
    <row r="276" spans="1:3">
      <c r="A276" s="116"/>
      <c r="B276" s="118"/>
      <c r="C276" s="117"/>
    </row>
    <row r="277" spans="1:3">
      <c r="A277" s="116"/>
      <c r="B277" s="118"/>
      <c r="C277" s="117"/>
    </row>
    <row r="278" spans="1:3">
      <c r="A278" s="116"/>
      <c r="B278" s="118"/>
      <c r="C278" s="117"/>
    </row>
    <row r="279" spans="1:3">
      <c r="A279" s="116"/>
      <c r="B279" s="118"/>
      <c r="C279" s="117"/>
    </row>
    <row r="280" spans="1:3">
      <c r="A280" s="116"/>
      <c r="B280" s="118"/>
      <c r="C280" s="117"/>
    </row>
    <row r="281" spans="1:3">
      <c r="A281" s="116"/>
      <c r="B281" s="118"/>
      <c r="C281" s="117"/>
    </row>
    <row r="282" spans="1:3">
      <c r="A282" s="116"/>
      <c r="B282" s="118"/>
      <c r="C282" s="117"/>
    </row>
    <row r="283" spans="1:3">
      <c r="A283" s="116"/>
      <c r="B283" s="118"/>
      <c r="C283" s="117"/>
    </row>
    <row r="284" spans="1:3">
      <c r="A284" s="116"/>
      <c r="B284" s="118"/>
      <c r="C284" s="117"/>
    </row>
    <row r="285" spans="1:3">
      <c r="A285" s="116"/>
      <c r="B285" s="118"/>
      <c r="C285" s="117"/>
    </row>
    <row r="286" spans="1:3">
      <c r="A286" s="116"/>
      <c r="B286" s="118"/>
      <c r="C286" s="117"/>
    </row>
    <row r="287" spans="1:3">
      <c r="A287" s="116"/>
      <c r="B287" s="118"/>
      <c r="C287" s="117"/>
    </row>
    <row r="288" spans="1:3">
      <c r="A288" s="116"/>
      <c r="B288" s="118"/>
      <c r="C288" s="117"/>
    </row>
    <row r="289" spans="1:3">
      <c r="A289" s="116"/>
      <c r="B289" s="118"/>
      <c r="C289" s="117"/>
    </row>
    <row r="290" spans="1:3">
      <c r="A290" s="116"/>
      <c r="B290" s="118"/>
      <c r="C290" s="117"/>
    </row>
    <row r="291" spans="1:3">
      <c r="A291" s="116"/>
      <c r="B291" s="118"/>
      <c r="C291" s="117"/>
    </row>
    <row r="292" spans="1:3">
      <c r="A292" s="116"/>
      <c r="B292" s="118"/>
      <c r="C292" s="117"/>
    </row>
    <row r="293" spans="1:3">
      <c r="A293" s="116"/>
      <c r="B293" s="118"/>
      <c r="C293" s="117"/>
    </row>
    <row r="294" spans="1:3">
      <c r="A294" s="116"/>
      <c r="B294" s="118"/>
      <c r="C294" s="117"/>
    </row>
    <row r="295" spans="1:3">
      <c r="A295" s="116"/>
      <c r="B295" s="118"/>
      <c r="C295" s="117"/>
    </row>
    <row r="296" spans="1:3">
      <c r="A296" s="116"/>
      <c r="B296" s="118"/>
      <c r="C296" s="117"/>
    </row>
    <row r="297" spans="1:3">
      <c r="A297" s="116"/>
      <c r="B297" s="118"/>
      <c r="C297" s="117"/>
    </row>
    <row r="298" spans="1:3">
      <c r="A298" s="116"/>
      <c r="B298" s="118"/>
      <c r="C298" s="117"/>
    </row>
    <row r="299" spans="1:3">
      <c r="A299" s="116"/>
      <c r="B299" s="118"/>
      <c r="C299" s="117"/>
    </row>
    <row r="300" spans="1:3">
      <c r="A300" s="116"/>
      <c r="B300" s="118"/>
      <c r="C300" s="117"/>
    </row>
    <row r="301" spans="1:3">
      <c r="A301" s="116"/>
      <c r="B301" s="118"/>
      <c r="C301" s="117"/>
    </row>
    <row r="302" spans="1:3">
      <c r="A302" s="116"/>
      <c r="B302" s="118"/>
      <c r="C302" s="117"/>
    </row>
    <row r="303" spans="1:3">
      <c r="A303" s="116"/>
      <c r="B303" s="118"/>
      <c r="C303" s="117"/>
    </row>
    <row r="304" spans="1:3">
      <c r="A304" s="116"/>
      <c r="B304" s="118"/>
      <c r="C304" s="117"/>
    </row>
    <row r="305" spans="1:3">
      <c r="A305" s="116"/>
      <c r="B305" s="118"/>
      <c r="C305" s="117"/>
    </row>
    <row r="306" spans="1:3">
      <c r="A306" s="116"/>
      <c r="B306" s="118"/>
      <c r="C306" s="117"/>
    </row>
    <row r="307" spans="1:3">
      <c r="A307" s="116"/>
      <c r="B307" s="118"/>
      <c r="C307" s="117"/>
    </row>
    <row r="308" spans="1:3">
      <c r="A308" s="116"/>
      <c r="B308" s="118"/>
      <c r="C308" s="117"/>
    </row>
    <row r="309" spans="1:3">
      <c r="A309" s="116"/>
      <c r="B309" s="118"/>
      <c r="C309" s="117"/>
    </row>
    <row r="310" spans="1:3">
      <c r="A310" s="116"/>
      <c r="B310" s="118"/>
      <c r="C310" s="117"/>
    </row>
    <row r="311" spans="1:3">
      <c r="A311" s="116"/>
      <c r="B311" s="118"/>
      <c r="C311" s="117"/>
    </row>
    <row r="312" spans="1:3">
      <c r="A312" s="116"/>
      <c r="B312" s="118"/>
      <c r="C312" s="117"/>
    </row>
    <row r="313" spans="1:3">
      <c r="A313" s="116"/>
      <c r="B313" s="118"/>
      <c r="C313" s="117"/>
    </row>
    <row r="314" spans="1:3">
      <c r="A314" s="116"/>
      <c r="B314" s="118"/>
      <c r="C314" s="117"/>
    </row>
    <row r="315" spans="1:3">
      <c r="A315" s="116"/>
      <c r="B315" s="118"/>
      <c r="C315" s="117"/>
    </row>
    <row r="316" spans="1:3">
      <c r="A316" s="116"/>
      <c r="B316" s="118"/>
      <c r="C316" s="117"/>
    </row>
    <row r="317" spans="1:3">
      <c r="A317" s="116"/>
      <c r="B317" s="118"/>
      <c r="C317" s="117"/>
    </row>
    <row r="318" spans="1:3">
      <c r="A318" s="116"/>
      <c r="B318" s="118"/>
      <c r="C318" s="117"/>
    </row>
    <row r="319" spans="1:3">
      <c r="A319" s="116"/>
      <c r="B319" s="118"/>
      <c r="C319" s="117"/>
    </row>
    <row r="320" spans="1:3">
      <c r="A320" s="116"/>
      <c r="B320" s="118"/>
      <c r="C320" s="117"/>
    </row>
    <row r="321" spans="1:3">
      <c r="A321" s="116"/>
      <c r="B321" s="118"/>
      <c r="C321" s="117"/>
    </row>
    <row r="322" spans="1:3">
      <c r="A322" s="116"/>
      <c r="B322" s="118"/>
      <c r="C322" s="117"/>
    </row>
    <row r="323" spans="1:3">
      <c r="A323" s="116"/>
      <c r="B323" s="118"/>
      <c r="C323" s="117"/>
    </row>
    <row r="324" spans="1:3">
      <c r="A324" s="116"/>
      <c r="B324" s="118"/>
      <c r="C324" s="117"/>
    </row>
    <row r="325" spans="1:3">
      <c r="A325" s="116"/>
      <c r="B325" s="118"/>
      <c r="C325" s="117"/>
    </row>
    <row r="326" spans="1:3">
      <c r="A326" s="116"/>
      <c r="B326" s="118"/>
      <c r="C326" s="117"/>
    </row>
    <row r="327" spans="1:3">
      <c r="A327" s="116"/>
      <c r="B327" s="118"/>
      <c r="C327" s="117"/>
    </row>
    <row r="328" spans="1:3">
      <c r="A328" s="116"/>
      <c r="B328" s="118"/>
      <c r="C328" s="117"/>
    </row>
    <row r="329" spans="1:3">
      <c r="A329" s="116"/>
      <c r="B329" s="118"/>
      <c r="C329" s="117"/>
    </row>
    <row r="330" spans="1:3">
      <c r="A330" s="116"/>
      <c r="B330" s="118"/>
      <c r="C330" s="117"/>
    </row>
    <row r="331" spans="1:3">
      <c r="A331" s="116"/>
      <c r="B331" s="118"/>
      <c r="C331" s="117"/>
    </row>
    <row r="332" spans="1:3">
      <c r="A332" s="116"/>
      <c r="B332" s="118"/>
      <c r="C332" s="117"/>
    </row>
    <row r="333" spans="1:3">
      <c r="A333" s="116"/>
      <c r="B333" s="118"/>
      <c r="C333" s="117"/>
    </row>
    <row r="334" spans="1:3">
      <c r="A334" s="116"/>
      <c r="B334" s="118"/>
      <c r="C334" s="117"/>
    </row>
    <row r="335" spans="1:3">
      <c r="A335" s="116"/>
      <c r="B335" s="118"/>
      <c r="C335" s="117"/>
    </row>
    <row r="336" spans="1:3">
      <c r="A336" s="116"/>
      <c r="B336" s="118"/>
      <c r="C336" s="117"/>
    </row>
    <row r="337" spans="1:3">
      <c r="A337" s="116"/>
      <c r="B337" s="118"/>
      <c r="C337" s="117"/>
    </row>
    <row r="338" spans="1:3">
      <c r="A338" s="116"/>
      <c r="B338" s="118"/>
      <c r="C338" s="117"/>
    </row>
    <row r="339" spans="1:3">
      <c r="A339" s="116"/>
      <c r="B339" s="118"/>
      <c r="C339" s="117"/>
    </row>
    <row r="340" spans="1:3">
      <c r="A340" s="116"/>
      <c r="B340" s="118"/>
      <c r="C340" s="117"/>
    </row>
    <row r="341" spans="1:3">
      <c r="A341" s="116"/>
      <c r="B341" s="118"/>
      <c r="C341" s="117"/>
    </row>
    <row r="342" spans="1:3">
      <c r="A342" s="116"/>
      <c r="B342" s="118"/>
      <c r="C342" s="117"/>
    </row>
    <row r="343" spans="1:3">
      <c r="A343" s="116"/>
      <c r="B343" s="118"/>
      <c r="C343" s="117"/>
    </row>
    <row r="344" spans="1:3">
      <c r="A344" s="116"/>
      <c r="B344" s="118"/>
      <c r="C344" s="117"/>
    </row>
    <row r="345" spans="1:3">
      <c r="A345" s="116"/>
      <c r="B345" s="118"/>
      <c r="C345" s="117"/>
    </row>
    <row r="346" spans="1:3">
      <c r="A346" s="116"/>
      <c r="B346" s="118"/>
      <c r="C346" s="117"/>
    </row>
    <row r="347" spans="1:3">
      <c r="A347" s="116"/>
      <c r="B347" s="118"/>
      <c r="C347" s="117"/>
    </row>
    <row r="348" spans="1:3">
      <c r="A348" s="116"/>
      <c r="B348" s="118"/>
      <c r="C348" s="117"/>
    </row>
    <row r="349" spans="1:3">
      <c r="A349" s="116"/>
      <c r="B349" s="118"/>
      <c r="C349" s="117"/>
    </row>
    <row r="350" spans="1:3">
      <c r="A350" s="116"/>
      <c r="B350" s="118"/>
      <c r="C350" s="117"/>
    </row>
    <row r="351" spans="1:3">
      <c r="A351" s="116"/>
      <c r="B351" s="118"/>
      <c r="C351" s="117"/>
    </row>
    <row r="352" spans="1:3">
      <c r="A352" s="116"/>
      <c r="B352" s="118"/>
      <c r="C352" s="117"/>
    </row>
    <row r="353" spans="1:3">
      <c r="A353" s="116"/>
      <c r="B353" s="118"/>
      <c r="C353" s="117"/>
    </row>
    <row r="354" spans="1:3">
      <c r="A354" s="116"/>
      <c r="B354" s="118"/>
      <c r="C354" s="117"/>
    </row>
    <row r="355" spans="1:3">
      <c r="A355" s="116"/>
      <c r="B355" s="118"/>
      <c r="C355" s="117"/>
    </row>
    <row r="356" spans="1:3">
      <c r="A356" s="116"/>
      <c r="B356" s="118"/>
      <c r="C356" s="117"/>
    </row>
    <row r="357" spans="1:3">
      <c r="A357" s="116"/>
      <c r="B357" s="118"/>
      <c r="C357" s="117"/>
    </row>
    <row r="358" spans="1:3">
      <c r="A358" s="116"/>
      <c r="B358" s="118"/>
      <c r="C358" s="117"/>
    </row>
    <row r="359" spans="1:3">
      <c r="A359" s="116"/>
      <c r="B359" s="118"/>
      <c r="C359" s="117"/>
    </row>
    <row r="360" spans="1:3">
      <c r="A360" s="116"/>
      <c r="B360" s="118"/>
      <c r="C360" s="117"/>
    </row>
    <row r="361" spans="1:3">
      <c r="A361" s="116"/>
      <c r="B361" s="118"/>
      <c r="C361" s="117"/>
    </row>
    <row r="362" spans="1:3">
      <c r="A362" s="116"/>
      <c r="B362" s="118"/>
      <c r="C362" s="117"/>
    </row>
    <row r="363" spans="1:3">
      <c r="A363" s="116"/>
      <c r="B363" s="118"/>
      <c r="C363" s="117"/>
    </row>
    <row r="364" spans="1:3">
      <c r="A364" s="116"/>
      <c r="B364" s="118"/>
      <c r="C364" s="117"/>
    </row>
    <row r="365" spans="1:3">
      <c r="A365" s="116"/>
      <c r="B365" s="118"/>
      <c r="C365" s="117"/>
    </row>
    <row r="366" spans="1:3">
      <c r="A366" s="116"/>
      <c r="B366" s="118"/>
      <c r="C366" s="117"/>
    </row>
    <row r="367" spans="1:3">
      <c r="A367" s="116"/>
      <c r="B367" s="118"/>
      <c r="C367" s="117"/>
    </row>
    <row r="368" spans="1:3">
      <c r="A368" s="116"/>
      <c r="B368" s="118"/>
      <c r="C368" s="117"/>
    </row>
    <row r="369" spans="1:3">
      <c r="A369" s="116"/>
      <c r="B369" s="118"/>
      <c r="C369" s="117"/>
    </row>
    <row r="370" spans="1:3">
      <c r="A370" s="116"/>
      <c r="B370" s="118"/>
      <c r="C370" s="117"/>
    </row>
    <row r="371" spans="1:3">
      <c r="A371" s="116"/>
      <c r="B371" s="118"/>
      <c r="C371" s="117"/>
    </row>
    <row r="372" spans="1:3">
      <c r="A372" s="116"/>
      <c r="B372" s="118"/>
      <c r="C372" s="117"/>
    </row>
    <row r="373" spans="1:3">
      <c r="A373" s="116"/>
      <c r="B373" s="118"/>
      <c r="C373" s="117"/>
    </row>
    <row r="374" spans="1:3">
      <c r="A374" s="116"/>
      <c r="B374" s="118"/>
      <c r="C374" s="117"/>
    </row>
    <row r="375" spans="1:3">
      <c r="A375" s="116"/>
      <c r="B375" s="118"/>
      <c r="C375" s="117"/>
    </row>
    <row r="376" spans="1:3">
      <c r="A376" s="116"/>
      <c r="B376" s="118"/>
      <c r="C376" s="117"/>
    </row>
    <row r="377" spans="1:3">
      <c r="A377" s="116"/>
      <c r="B377" s="118"/>
      <c r="C377" s="117"/>
    </row>
    <row r="378" spans="1:3">
      <c r="A378" s="116"/>
      <c r="B378" s="118"/>
      <c r="C378" s="117"/>
    </row>
    <row r="379" spans="1:3">
      <c r="A379" s="116"/>
      <c r="B379" s="118"/>
      <c r="C379" s="117"/>
    </row>
    <row r="380" spans="1:3">
      <c r="A380" s="116"/>
      <c r="B380" s="118"/>
      <c r="C380" s="117"/>
    </row>
    <row r="381" spans="1:3">
      <c r="A381" s="116"/>
      <c r="B381" s="118"/>
      <c r="C381" s="117"/>
    </row>
    <row r="382" spans="1:3">
      <c r="A382" s="116"/>
      <c r="B382" s="118"/>
      <c r="C382" s="117"/>
    </row>
    <row r="383" spans="1:3">
      <c r="A383" s="116"/>
      <c r="B383" s="118"/>
      <c r="C383" s="117"/>
    </row>
    <row r="384" spans="1:3">
      <c r="A384" s="116"/>
      <c r="B384" s="118"/>
      <c r="C384" s="117"/>
    </row>
    <row r="385" spans="1:3">
      <c r="A385" s="116"/>
      <c r="B385" s="118"/>
      <c r="C385" s="117"/>
    </row>
    <row r="386" spans="1:3">
      <c r="A386" s="116"/>
      <c r="B386" s="118"/>
      <c r="C386" s="117"/>
    </row>
    <row r="387" spans="1:3">
      <c r="A387" s="116"/>
      <c r="B387" s="118"/>
      <c r="C387" s="117"/>
    </row>
    <row r="388" spans="1:3">
      <c r="A388" s="116"/>
      <c r="B388" s="118"/>
      <c r="C388" s="117"/>
    </row>
    <row r="389" spans="1:3">
      <c r="A389" s="116"/>
      <c r="B389" s="118"/>
      <c r="C389" s="117"/>
    </row>
    <row r="390" spans="1:3">
      <c r="A390" s="116"/>
      <c r="B390" s="118"/>
      <c r="C390" s="117"/>
    </row>
    <row r="391" spans="1:3">
      <c r="A391" s="116"/>
      <c r="B391" s="118"/>
      <c r="C391" s="117"/>
    </row>
    <row r="392" spans="1:3">
      <c r="A392" s="116"/>
      <c r="B392" s="118"/>
      <c r="C392" s="117"/>
    </row>
    <row r="393" spans="1:3">
      <c r="A393" s="116"/>
      <c r="B393" s="118"/>
      <c r="C393" s="117"/>
    </row>
    <row r="394" spans="1:3">
      <c r="A394" s="116"/>
      <c r="B394" s="118"/>
      <c r="C394" s="117"/>
    </row>
    <row r="395" spans="1:3">
      <c r="A395" s="116"/>
      <c r="B395" s="118"/>
      <c r="C395" s="117"/>
    </row>
    <row r="396" spans="1:3">
      <c r="A396" s="116"/>
      <c r="B396" s="118"/>
      <c r="C396" s="117"/>
    </row>
    <row r="397" spans="1:3">
      <c r="A397" s="116"/>
      <c r="B397" s="118"/>
      <c r="C397" s="117"/>
    </row>
    <row r="398" spans="1:3">
      <c r="A398" s="116"/>
      <c r="B398" s="118"/>
      <c r="C398" s="117"/>
    </row>
    <row r="399" spans="1:3">
      <c r="A399" s="116"/>
      <c r="B399" s="118"/>
      <c r="C399" s="117"/>
    </row>
    <row r="400" spans="1:3">
      <c r="A400" s="116"/>
      <c r="B400" s="118"/>
      <c r="C400" s="117"/>
    </row>
    <row r="401" spans="1:3">
      <c r="A401" s="116"/>
      <c r="B401" s="118"/>
      <c r="C401" s="117"/>
    </row>
    <row r="402" spans="1:3">
      <c r="A402" s="116"/>
      <c r="B402" s="118"/>
      <c r="C402" s="117"/>
    </row>
    <row r="403" spans="1:3">
      <c r="A403" s="116"/>
      <c r="B403" s="118"/>
      <c r="C403" s="117"/>
    </row>
    <row r="404" spans="1:3">
      <c r="A404" s="116"/>
      <c r="B404" s="118"/>
      <c r="C404" s="117"/>
    </row>
    <row r="405" spans="1:3">
      <c r="A405" s="116"/>
      <c r="B405" s="118"/>
      <c r="C405" s="117"/>
    </row>
    <row r="406" spans="1:3">
      <c r="A406" s="116"/>
      <c r="B406" s="118"/>
      <c r="C406" s="117"/>
    </row>
    <row r="407" spans="1:3">
      <c r="A407" s="116"/>
      <c r="B407" s="118"/>
      <c r="C407" s="117"/>
    </row>
    <row r="408" spans="1:3">
      <c r="A408" s="116"/>
      <c r="B408" s="118"/>
      <c r="C408" s="117"/>
    </row>
    <row r="409" spans="1:3">
      <c r="A409" s="116"/>
      <c r="B409" s="118"/>
      <c r="C409" s="117"/>
    </row>
    <row r="410" spans="1:3">
      <c r="A410" s="116"/>
      <c r="B410" s="118"/>
      <c r="C410" s="117"/>
    </row>
    <row r="411" spans="1:3">
      <c r="A411" s="116"/>
      <c r="B411" s="118"/>
      <c r="C411" s="117"/>
    </row>
    <row r="412" spans="1:3">
      <c r="A412" s="116"/>
      <c r="B412" s="118"/>
      <c r="C412" s="117"/>
    </row>
    <row r="413" spans="1:3">
      <c r="A413" s="116"/>
      <c r="B413" s="118"/>
      <c r="C413" s="117"/>
    </row>
    <row r="414" spans="1:3">
      <c r="A414" s="116"/>
      <c r="B414" s="118"/>
      <c r="C414" s="117"/>
    </row>
    <row r="415" spans="1:3">
      <c r="A415" s="116"/>
      <c r="B415" s="118"/>
      <c r="C415" s="117"/>
    </row>
    <row r="416" spans="1:3">
      <c r="A416" s="116"/>
      <c r="B416" s="118"/>
      <c r="C416" s="117"/>
    </row>
    <row r="417" spans="1:3">
      <c r="A417" s="116"/>
      <c r="B417" s="118"/>
      <c r="C417" s="117"/>
    </row>
    <row r="418" spans="1:3">
      <c r="A418" s="116"/>
      <c r="B418" s="118"/>
      <c r="C418" s="117"/>
    </row>
    <row r="419" spans="1:3">
      <c r="A419" s="116"/>
      <c r="B419" s="118"/>
      <c r="C419" s="117"/>
    </row>
    <row r="420" spans="1:3">
      <c r="A420" s="116"/>
      <c r="B420" s="118"/>
      <c r="C420" s="117"/>
    </row>
    <row r="421" spans="1:3">
      <c r="A421" s="116"/>
      <c r="B421" s="118"/>
      <c r="C421" s="117"/>
    </row>
    <row r="422" spans="1:3">
      <c r="A422" s="116"/>
      <c r="B422" s="118"/>
      <c r="C422" s="117"/>
    </row>
    <row r="423" spans="1:3">
      <c r="A423" s="116"/>
      <c r="B423" s="118"/>
      <c r="C423" s="117"/>
    </row>
    <row r="424" spans="1:3">
      <c r="A424" s="116"/>
      <c r="B424" s="118"/>
      <c r="C424" s="117"/>
    </row>
    <row r="425" spans="1:3">
      <c r="A425" s="116"/>
      <c r="B425" s="118"/>
      <c r="C425" s="117"/>
    </row>
    <row r="426" spans="1:3">
      <c r="A426" s="116"/>
      <c r="B426" s="118"/>
      <c r="C426" s="117"/>
    </row>
    <row r="427" spans="1:3">
      <c r="A427" s="116"/>
      <c r="B427" s="118"/>
      <c r="C427" s="117"/>
    </row>
    <row r="428" spans="1:3">
      <c r="A428" s="116"/>
      <c r="B428" s="118"/>
      <c r="C428" s="117"/>
    </row>
    <row r="429" spans="1:3">
      <c r="A429" s="116"/>
      <c r="B429" s="118"/>
      <c r="C429" s="117"/>
    </row>
    <row r="430" spans="1:3">
      <c r="A430" s="116"/>
      <c r="B430" s="118"/>
      <c r="C430" s="117"/>
    </row>
    <row r="431" spans="1:3">
      <c r="A431" s="116"/>
      <c r="B431" s="118"/>
      <c r="C431" s="117"/>
    </row>
    <row r="432" spans="1:3">
      <c r="A432" s="116"/>
      <c r="B432" s="118"/>
      <c r="C432" s="117"/>
    </row>
    <row r="433" spans="1:3">
      <c r="A433" s="116"/>
      <c r="B433" s="118"/>
      <c r="C433" s="117"/>
    </row>
    <row r="434" spans="1:3">
      <c r="A434" s="116"/>
      <c r="B434" s="118"/>
      <c r="C434" s="117"/>
    </row>
    <row r="435" spans="1:3">
      <c r="A435" s="116"/>
      <c r="B435" s="118"/>
      <c r="C435" s="117"/>
    </row>
    <row r="436" spans="1:3">
      <c r="A436" s="116"/>
      <c r="B436" s="118"/>
      <c r="C436" s="117"/>
    </row>
    <row r="437" spans="1:3">
      <c r="A437" s="116"/>
      <c r="B437" s="118"/>
      <c r="C437" s="117"/>
    </row>
    <row r="438" spans="1:3">
      <c r="A438" s="116"/>
      <c r="B438" s="118"/>
      <c r="C438" s="117"/>
    </row>
    <row r="439" spans="1:3">
      <c r="A439" s="116"/>
      <c r="B439" s="118"/>
      <c r="C439" s="117"/>
    </row>
    <row r="440" spans="1:3">
      <c r="A440" s="116"/>
      <c r="B440" s="118"/>
      <c r="C440" s="117"/>
    </row>
    <row r="441" spans="1:3">
      <c r="A441" s="116"/>
      <c r="B441" s="118"/>
      <c r="C441" s="117"/>
    </row>
    <row r="442" spans="1:3">
      <c r="A442" s="116"/>
      <c r="B442" s="118"/>
      <c r="C442" s="117"/>
    </row>
    <row r="443" spans="1:3">
      <c r="A443" s="116"/>
      <c r="B443" s="118"/>
      <c r="C443" s="117"/>
    </row>
    <row r="444" spans="1:3">
      <c r="A444" s="116"/>
      <c r="B444" s="118"/>
      <c r="C444" s="117"/>
    </row>
    <row r="445" spans="1:3">
      <c r="A445" s="116"/>
      <c r="B445" s="118"/>
      <c r="C445" s="117"/>
    </row>
    <row r="446" spans="1:3">
      <c r="A446" s="116"/>
      <c r="B446" s="118"/>
      <c r="C446" s="117"/>
    </row>
    <row r="447" spans="1:3">
      <c r="A447" s="116"/>
      <c r="B447" s="118"/>
      <c r="C447" s="117"/>
    </row>
    <row r="448" spans="1:3">
      <c r="A448" s="116"/>
      <c r="B448" s="118"/>
      <c r="C448" s="117"/>
    </row>
    <row r="449" spans="1:3">
      <c r="A449" s="116"/>
      <c r="B449" s="118"/>
      <c r="C449" s="117"/>
    </row>
    <row r="450" spans="1:3">
      <c r="A450" s="116"/>
      <c r="B450" s="118"/>
      <c r="C450" s="117"/>
    </row>
    <row r="451" spans="1:3">
      <c r="A451" s="116"/>
      <c r="B451" s="118"/>
      <c r="C451" s="117"/>
    </row>
    <row r="452" spans="1:3">
      <c r="A452" s="116"/>
      <c r="B452" s="118"/>
      <c r="C452" s="117"/>
    </row>
    <row r="453" spans="1:3">
      <c r="A453" s="116"/>
      <c r="B453" s="118"/>
      <c r="C453" s="117"/>
    </row>
    <row r="454" spans="1:3">
      <c r="A454" s="116"/>
      <c r="B454" s="118"/>
      <c r="C454" s="117"/>
    </row>
    <row r="455" spans="1:3">
      <c r="A455" s="116"/>
      <c r="B455" s="118"/>
      <c r="C455" s="117"/>
    </row>
    <row r="456" spans="1:3">
      <c r="A456" s="116"/>
      <c r="B456" s="118"/>
      <c r="C456" s="117"/>
    </row>
    <row r="457" spans="1:3">
      <c r="A457" s="116"/>
      <c r="B457" s="118"/>
      <c r="C457" s="117"/>
    </row>
    <row r="458" spans="1:3">
      <c r="A458" s="116"/>
      <c r="B458" s="118"/>
      <c r="C458" s="117"/>
    </row>
    <row r="459" spans="1:3">
      <c r="A459" s="116"/>
      <c r="B459" s="118"/>
      <c r="C459" s="117"/>
    </row>
    <row r="460" spans="1:3">
      <c r="A460" s="116"/>
      <c r="B460" s="118"/>
      <c r="C460" s="117"/>
    </row>
    <row r="461" spans="1:3">
      <c r="A461" s="116"/>
      <c r="B461" s="118"/>
      <c r="C461" s="117"/>
    </row>
    <row r="462" spans="1:3">
      <c r="A462" s="116"/>
      <c r="B462" s="118"/>
      <c r="C462" s="117"/>
    </row>
    <row r="463" spans="1:3">
      <c r="A463" s="116"/>
      <c r="B463" s="118"/>
      <c r="C463" s="117"/>
    </row>
    <row r="464" spans="1:3">
      <c r="A464" s="116"/>
      <c r="B464" s="118"/>
      <c r="C464" s="117"/>
    </row>
    <row r="465" spans="1:3">
      <c r="A465" s="116"/>
      <c r="B465" s="118"/>
      <c r="C465" s="117"/>
    </row>
    <row r="466" spans="1:3">
      <c r="A466" s="116"/>
      <c r="B466" s="118"/>
      <c r="C466" s="117"/>
    </row>
    <row r="467" spans="1:3">
      <c r="A467" s="116"/>
      <c r="B467" s="118"/>
      <c r="C467" s="117"/>
    </row>
    <row r="468" spans="1:3">
      <c r="A468" s="116"/>
      <c r="B468" s="118"/>
      <c r="C468" s="117"/>
    </row>
    <row r="469" spans="1:3">
      <c r="A469" s="116"/>
      <c r="B469" s="118"/>
      <c r="C469" s="117"/>
    </row>
    <row r="470" spans="1:3">
      <c r="A470" s="116"/>
      <c r="B470" s="118"/>
      <c r="C470" s="117"/>
    </row>
    <row r="471" spans="1:3">
      <c r="A471" s="116"/>
      <c r="B471" s="118"/>
      <c r="C471" s="117"/>
    </row>
    <row r="472" spans="1:3">
      <c r="A472" s="116"/>
      <c r="B472" s="118"/>
      <c r="C472" s="117"/>
    </row>
    <row r="473" spans="1:3">
      <c r="A473" s="116"/>
      <c r="B473" s="118"/>
      <c r="C473" s="117"/>
    </row>
    <row r="474" spans="1:3">
      <c r="A474" s="116"/>
      <c r="B474" s="118"/>
      <c r="C474" s="117"/>
    </row>
    <row r="475" spans="1:3">
      <c r="A475" s="116"/>
      <c r="B475" s="118"/>
      <c r="C475" s="117"/>
    </row>
    <row r="476" spans="1:3">
      <c r="A476" s="116"/>
      <c r="B476" s="118"/>
      <c r="C476" s="117"/>
    </row>
    <row r="477" spans="1:3">
      <c r="A477" s="116"/>
      <c r="B477" s="118"/>
      <c r="C477" s="117"/>
    </row>
    <row r="478" spans="1:3">
      <c r="A478" s="116"/>
      <c r="B478" s="118"/>
      <c r="C478" s="117"/>
    </row>
    <row r="479" spans="1:3">
      <c r="A479" s="116"/>
      <c r="B479" s="118"/>
      <c r="C479" s="117"/>
    </row>
    <row r="480" spans="1:3">
      <c r="A480" s="116"/>
      <c r="B480" s="118"/>
      <c r="C480" s="117"/>
    </row>
    <row r="481" spans="1:3">
      <c r="A481" s="116"/>
      <c r="B481" s="118"/>
      <c r="C481" s="117"/>
    </row>
    <row r="482" spans="1:3">
      <c r="A482" s="116"/>
      <c r="B482" s="118"/>
      <c r="C482" s="117"/>
    </row>
    <row r="483" spans="1:3">
      <c r="A483" s="116"/>
      <c r="B483" s="118"/>
      <c r="C483" s="117"/>
    </row>
    <row r="484" spans="1:3">
      <c r="A484" s="116"/>
      <c r="B484" s="118"/>
      <c r="C484" s="117"/>
    </row>
    <row r="485" spans="1:3">
      <c r="A485" s="116"/>
      <c r="B485" s="118"/>
      <c r="C485" s="117"/>
    </row>
    <row r="486" spans="1:3">
      <c r="A486" s="116"/>
      <c r="B486" s="118"/>
      <c r="C486" s="117"/>
    </row>
    <row r="487" spans="1:3">
      <c r="A487" s="116"/>
      <c r="B487" s="118"/>
      <c r="C487" s="117"/>
    </row>
    <row r="488" spans="1:3">
      <c r="A488" s="116"/>
      <c r="B488" s="118"/>
      <c r="C488" s="117"/>
    </row>
    <row r="489" spans="1:3">
      <c r="A489" s="116"/>
      <c r="B489" s="118"/>
      <c r="C489" s="117"/>
    </row>
    <row r="490" spans="1:3">
      <c r="A490" s="116"/>
      <c r="B490" s="118"/>
      <c r="C490" s="117"/>
    </row>
    <row r="491" spans="1:3">
      <c r="A491" s="116"/>
      <c r="B491" s="118"/>
      <c r="C491" s="117"/>
    </row>
    <row r="492" spans="1:3">
      <c r="A492" s="116"/>
      <c r="B492" s="118"/>
      <c r="C492" s="117"/>
    </row>
    <row r="493" spans="1:3">
      <c r="A493" s="116"/>
      <c r="B493" s="118"/>
      <c r="C493" s="117"/>
    </row>
    <row r="494" spans="1:3">
      <c r="A494" s="116"/>
      <c r="B494" s="118"/>
      <c r="C494" s="117"/>
    </row>
    <row r="495" spans="1:3">
      <c r="A495" s="116"/>
      <c r="B495" s="118"/>
      <c r="C495" s="117"/>
    </row>
    <row r="496" spans="1:3">
      <c r="A496" s="116"/>
      <c r="B496" s="118"/>
      <c r="C496" s="117"/>
    </row>
    <row r="497" spans="1:3">
      <c r="A497" s="116"/>
      <c r="B497" s="118"/>
      <c r="C497" s="117"/>
    </row>
    <row r="498" spans="1:3">
      <c r="A498" s="116"/>
      <c r="B498" s="118"/>
      <c r="C498" s="117"/>
    </row>
    <row r="499" spans="1:3">
      <c r="A499" s="116"/>
      <c r="B499" s="118"/>
      <c r="C499" s="117"/>
    </row>
    <row r="500" spans="1:3">
      <c r="A500" s="116"/>
      <c r="B500" s="118"/>
      <c r="C500" s="117"/>
    </row>
    <row r="501" spans="1:3">
      <c r="A501" s="116"/>
      <c r="B501" s="118"/>
      <c r="C501" s="117"/>
    </row>
    <row r="502" spans="1:3">
      <c r="A502" s="116"/>
      <c r="B502" s="118"/>
      <c r="C502" s="117"/>
    </row>
    <row r="503" spans="1:3">
      <c r="A503" s="116"/>
      <c r="B503" s="118"/>
      <c r="C503" s="117"/>
    </row>
    <row r="504" spans="1:3">
      <c r="A504" s="116"/>
      <c r="B504" s="118"/>
      <c r="C504" s="117"/>
    </row>
    <row r="505" spans="1:3">
      <c r="A505" s="116"/>
      <c r="B505" s="118"/>
      <c r="C505" s="117"/>
    </row>
    <row r="506" spans="1:3">
      <c r="A506" s="116"/>
      <c r="B506" s="118"/>
      <c r="C506" s="117"/>
    </row>
    <row r="507" spans="1:3">
      <c r="A507" s="116"/>
      <c r="B507" s="118"/>
      <c r="C507" s="117"/>
    </row>
    <row r="508" spans="1:3">
      <c r="A508" s="116"/>
      <c r="B508" s="118"/>
      <c r="C508" s="117"/>
    </row>
    <row r="509" spans="1:3">
      <c r="A509" s="116"/>
      <c r="B509" s="118"/>
      <c r="C509" s="117"/>
    </row>
    <row r="510" spans="1:3">
      <c r="A510" s="116"/>
      <c r="B510" s="118"/>
      <c r="C510" s="117"/>
    </row>
    <row r="511" spans="1:3">
      <c r="A511" s="116"/>
      <c r="B511" s="118"/>
      <c r="C511" s="117"/>
    </row>
    <row r="512" spans="1:3">
      <c r="A512" s="116"/>
      <c r="B512" s="118"/>
      <c r="C512" s="117"/>
    </row>
    <row r="513" spans="1:3">
      <c r="A513" s="116"/>
      <c r="B513" s="118"/>
      <c r="C513" s="117"/>
    </row>
    <row r="514" spans="1:3">
      <c r="A514" s="116"/>
      <c r="B514" s="118"/>
      <c r="C514" s="117"/>
    </row>
    <row r="515" spans="1:3">
      <c r="A515" s="116"/>
      <c r="B515" s="118"/>
      <c r="C515" s="117"/>
    </row>
    <row r="516" spans="1:3">
      <c r="A516" s="116"/>
      <c r="B516" s="118"/>
      <c r="C516" s="117"/>
    </row>
    <row r="517" spans="1:3">
      <c r="A517" s="116"/>
      <c r="B517" s="118"/>
      <c r="C517" s="117"/>
    </row>
    <row r="518" spans="1:3">
      <c r="A518" s="116"/>
      <c r="B518" s="118"/>
      <c r="C518" s="117"/>
    </row>
    <row r="519" spans="1:3">
      <c r="A519" s="116"/>
      <c r="B519" s="118"/>
      <c r="C519" s="117"/>
    </row>
    <row r="520" spans="1:3">
      <c r="A520" s="116"/>
      <c r="B520" s="118"/>
      <c r="C520" s="117"/>
    </row>
    <row r="521" spans="1:3">
      <c r="A521" s="116"/>
      <c r="B521" s="118"/>
      <c r="C521" s="117"/>
    </row>
    <row r="522" spans="1:3">
      <c r="A522" s="116"/>
      <c r="B522" s="118"/>
      <c r="C522" s="117"/>
    </row>
    <row r="523" spans="1:3">
      <c r="A523" s="116"/>
      <c r="B523" s="118"/>
      <c r="C523" s="117"/>
    </row>
    <row r="524" spans="1:3">
      <c r="A524" s="116"/>
      <c r="B524" s="118"/>
      <c r="C524" s="117"/>
    </row>
    <row r="525" spans="1:3">
      <c r="A525" s="116"/>
      <c r="B525" s="118"/>
      <c r="C525" s="117"/>
    </row>
    <row r="526" spans="1:3">
      <c r="A526" s="116"/>
      <c r="B526" s="118"/>
      <c r="C526" s="117"/>
    </row>
    <row r="527" spans="1:3">
      <c r="A527" s="116"/>
      <c r="B527" s="118"/>
      <c r="C527" s="117"/>
    </row>
    <row r="528" spans="1:3">
      <c r="A528" s="116"/>
      <c r="B528" s="118"/>
      <c r="C528" s="117"/>
    </row>
    <row r="529" spans="1:3">
      <c r="A529" s="116"/>
      <c r="B529" s="118"/>
      <c r="C529" s="117"/>
    </row>
    <row r="530" spans="1:3">
      <c r="A530" s="116"/>
      <c r="C530" s="117"/>
    </row>
    <row r="531" spans="1:3">
      <c r="A531" s="116"/>
      <c r="C531" s="117"/>
    </row>
    <row r="532" spans="1:3">
      <c r="A532" s="116"/>
      <c r="C532" s="117"/>
    </row>
    <row r="533" spans="1:3">
      <c r="A533" s="116"/>
      <c r="C533" s="117"/>
    </row>
    <row r="534" spans="1:3">
      <c r="A534" s="116"/>
    </row>
    <row r="535" spans="1:3">
      <c r="A535" s="116"/>
    </row>
    <row r="536" spans="1:3">
      <c r="A536" s="116"/>
    </row>
    <row r="537" spans="1:3">
      <c r="A537" s="116"/>
    </row>
    <row r="538" spans="1:3">
      <c r="A538" s="116"/>
    </row>
    <row r="539" spans="1:3">
      <c r="A539" s="116"/>
    </row>
  </sheetData>
  <pageMargins left="0.98425196850393704" right="0.39370078740157483" top="0.39370078740157483" bottom="0.98425196850393704" header="0.39370078740157483" footer="0"/>
  <pageSetup paperSize="9" orientation="portrait" r:id="rId1"/>
  <headerFooter scaleWithDoc="0"/>
  <rowBreaks count="1" manualBreakCount="1">
    <brk id="1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B826-77DE-4A5A-ACE1-E633FF645174}">
  <dimension ref="A1:K12"/>
  <sheetViews>
    <sheetView view="pageBreakPreview" zoomScaleNormal="100" zoomScaleSheetLayoutView="100" workbookViewId="0">
      <selection activeCell="G6" sqref="G6"/>
    </sheetView>
  </sheetViews>
  <sheetFormatPr defaultRowHeight="12.75"/>
  <cols>
    <col min="1" max="6" width="9" style="151"/>
    <col min="7" max="7" width="9.875" style="151" bestFit="1" customWidth="1"/>
    <col min="8" max="10" width="9" style="151"/>
    <col min="11" max="11" width="10.625" style="169" bestFit="1" customWidth="1"/>
    <col min="12" max="16384" width="9" style="151"/>
  </cols>
  <sheetData>
    <row r="1" spans="1:11">
      <c r="K1" s="168"/>
    </row>
    <row r="2" spans="1:11" s="153" customFormat="1" ht="16.5" customHeight="1">
      <c r="A2" s="173"/>
      <c r="B2" s="174" t="s">
        <v>67</v>
      </c>
      <c r="C2" s="175"/>
      <c r="D2" s="159"/>
      <c r="E2" s="159"/>
      <c r="F2" s="160"/>
      <c r="G2" s="161"/>
      <c r="J2" s="154"/>
    </row>
    <row r="3" spans="1:11" s="153" customFormat="1" ht="15.75" customHeight="1">
      <c r="A3" s="138"/>
      <c r="B3" s="150"/>
      <c r="C3" s="155" t="s">
        <v>58</v>
      </c>
      <c r="D3" s="156"/>
      <c r="E3" s="156"/>
      <c r="F3" s="157"/>
      <c r="G3" s="152">
        <f>Niskogradnja!G53</f>
        <v>0</v>
      </c>
      <c r="J3" s="154"/>
    </row>
    <row r="4" spans="1:11" s="153" customFormat="1" ht="15" customHeight="1">
      <c r="A4" s="138"/>
      <c r="B4" s="150"/>
      <c r="C4" s="158" t="s">
        <v>65</v>
      </c>
      <c r="D4" s="159"/>
      <c r="E4" s="159"/>
      <c r="F4" s="160"/>
      <c r="G4" s="161">
        <f>'El. radovi'!F35</f>
        <v>0</v>
      </c>
      <c r="J4" s="154"/>
    </row>
    <row r="5" spans="1:11" s="12" customFormat="1">
      <c r="A5" s="9"/>
      <c r="B5" s="10"/>
      <c r="C5" s="162" t="s">
        <v>66</v>
      </c>
      <c r="E5" s="9"/>
      <c r="F5" s="163"/>
      <c r="G5" s="164">
        <f>SUM(G3:G4)</f>
        <v>0</v>
      </c>
      <c r="J5" s="127"/>
    </row>
    <row r="6" spans="1:11" s="153" customFormat="1">
      <c r="A6" s="138"/>
      <c r="B6" s="150"/>
      <c r="C6" s="165" t="s">
        <v>64</v>
      </c>
      <c r="D6" s="138"/>
      <c r="E6" s="138"/>
      <c r="G6" s="152">
        <f>ROUND(G5*0.25,2)</f>
        <v>0</v>
      </c>
      <c r="J6" s="154"/>
    </row>
    <row r="7" spans="1:11" s="12" customFormat="1">
      <c r="A7" s="9"/>
      <c r="B7" s="10"/>
      <c r="C7" s="162" t="s">
        <v>18</v>
      </c>
      <c r="D7" s="9"/>
      <c r="E7" s="9"/>
      <c r="F7" s="163"/>
      <c r="G7" s="166">
        <f>SUM(G5:G6)</f>
        <v>0</v>
      </c>
      <c r="J7" s="127"/>
    </row>
    <row r="8" spans="1:11">
      <c r="K8" s="151"/>
    </row>
    <row r="9" spans="1:11">
      <c r="K9" s="151"/>
    </row>
    <row r="10" spans="1:11">
      <c r="K10" s="151"/>
    </row>
    <row r="12" spans="1:11">
      <c r="F12" s="16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4</vt:i4>
      </vt:variant>
    </vt:vector>
  </HeadingPairs>
  <TitlesOfParts>
    <vt:vector size="7" baseType="lpstr">
      <vt:lpstr>Niskogradnja</vt:lpstr>
      <vt:lpstr>El. radovi</vt:lpstr>
      <vt:lpstr>Rekapitulacija</vt:lpstr>
      <vt:lpstr>Niskogradnja!Ispis_naslova</vt:lpstr>
      <vt:lpstr>'El. radovi'!Podrucje_ispisa</vt:lpstr>
      <vt:lpstr>Niskogradnja!Podrucje_ispisa</vt:lpstr>
      <vt:lpstr>Rekapitulacija!Podrucje_ispisa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izeruk</dc:creator>
  <cp:lastModifiedBy>Procelnik</cp:lastModifiedBy>
  <cp:lastPrinted>2025-07-16T06:10:22Z</cp:lastPrinted>
  <dcterms:created xsi:type="dcterms:W3CDTF">2008-05-26T08:36:58Z</dcterms:created>
  <dcterms:modified xsi:type="dcterms:W3CDTF">2025-07-21T09:31:18Z</dcterms:modified>
</cp:coreProperties>
</file>